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3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ike\Dropbox\FA-Consolidated\Excel Spreadsheets\1 Spreadsheets 2017 Combo\LEM\"/>
    </mc:Choice>
  </mc:AlternateContent>
  <bookViews>
    <workbookView xWindow="195" yWindow="45" windowWidth="11460" windowHeight="5595" firstSheet="1" activeTab="4" xr2:uid="{00000000-000D-0000-FFFF-FFFF00000000}"/>
  </bookViews>
  <sheets>
    <sheet name="Base Data" sheetId="1" r:id="rId1"/>
    <sheet name="Agenda" sheetId="2" r:id="rId2"/>
    <sheet name="Minutes" sheetId="4" r:id="rId3"/>
    <sheet name="Assignments" sheetId="3" r:id="rId4"/>
    <sheet name="Labor Cost Summary Sheet" sheetId="5" r:id="rId5"/>
  </sheets>
  <externalReferences>
    <externalReference r:id="rId6"/>
    <externalReference r:id="rId7"/>
  </externalReferences>
  <definedNames>
    <definedName name="_xlnm.Print_Area" localSheetId="1">Agenda!$A$1:$B$23</definedName>
    <definedName name="_xlnm.Print_Area" localSheetId="3">Assignments!$A$1:$B$38</definedName>
    <definedName name="_xlnm.Print_Area" localSheetId="0">'Base Data'!$A$1:$B$28</definedName>
    <definedName name="_xlnm.Print_Area" localSheetId="4">'Labor Cost Summary Sheet'!$A$1:$N$21</definedName>
    <definedName name="_xlnm.Print_Area" localSheetId="2">Minutes!$A$1:$B$28</definedName>
  </definedNames>
  <calcPr calcId="171027"/>
</workbook>
</file>

<file path=xl/calcChain.xml><?xml version="1.0" encoding="utf-8"?>
<calcChain xmlns="http://schemas.openxmlformats.org/spreadsheetml/2006/main">
  <c r="B5" i="3" l="1"/>
  <c r="M19" i="5"/>
  <c r="M18" i="5"/>
  <c r="M15" i="5"/>
  <c r="M14" i="5"/>
  <c r="M13" i="5"/>
  <c r="M11" i="5"/>
  <c r="L20" i="5"/>
  <c r="L17" i="5"/>
  <c r="L16" i="5"/>
  <c r="L12" i="5"/>
  <c r="X259" i="5"/>
  <c r="W259" i="5"/>
  <c r="V259" i="5"/>
  <c r="U259" i="5"/>
  <c r="T259" i="5"/>
  <c r="S259" i="5"/>
  <c r="R259" i="5"/>
  <c r="X258" i="5"/>
  <c r="W258" i="5"/>
  <c r="V258" i="5"/>
  <c r="U258" i="5"/>
  <c r="T258" i="5"/>
  <c r="S258" i="5"/>
  <c r="R258" i="5"/>
  <c r="X257" i="5"/>
  <c r="W257" i="5"/>
  <c r="V257" i="5"/>
  <c r="U257" i="5"/>
  <c r="T257" i="5"/>
  <c r="S257" i="5"/>
  <c r="R257" i="5"/>
  <c r="X256" i="5"/>
  <c r="W256" i="5"/>
  <c r="V256" i="5"/>
  <c r="U256" i="5"/>
  <c r="T256" i="5"/>
  <c r="S256" i="5"/>
  <c r="R256" i="5"/>
  <c r="X255" i="5"/>
  <c r="W255" i="5"/>
  <c r="V255" i="5"/>
  <c r="U255" i="5"/>
  <c r="T255" i="5"/>
  <c r="S255" i="5"/>
  <c r="R255" i="5"/>
  <c r="X254" i="5"/>
  <c r="W254" i="5"/>
  <c r="V254" i="5"/>
  <c r="U254" i="5"/>
  <c r="T254" i="5"/>
  <c r="S254" i="5"/>
  <c r="R254" i="5"/>
  <c r="X253" i="5"/>
  <c r="W253" i="5"/>
  <c r="V253" i="5"/>
  <c r="U253" i="5"/>
  <c r="T253" i="5"/>
  <c r="S253" i="5"/>
  <c r="R253" i="5"/>
  <c r="X252" i="5"/>
  <c r="W252" i="5"/>
  <c r="V252" i="5"/>
  <c r="U252" i="5"/>
  <c r="T252" i="5"/>
  <c r="S252" i="5"/>
  <c r="R252" i="5"/>
  <c r="X251" i="5"/>
  <c r="W251" i="5"/>
  <c r="V251" i="5"/>
  <c r="U251" i="5"/>
  <c r="T251" i="5"/>
  <c r="S251" i="5"/>
  <c r="R251" i="5"/>
  <c r="X250" i="5"/>
  <c r="W250" i="5"/>
  <c r="V250" i="5"/>
  <c r="U250" i="5"/>
  <c r="T250" i="5"/>
  <c r="S250" i="5"/>
  <c r="R250" i="5"/>
  <c r="X249" i="5"/>
  <c r="W249" i="5"/>
  <c r="V249" i="5"/>
  <c r="U249" i="5"/>
  <c r="T249" i="5"/>
  <c r="S249" i="5"/>
  <c r="R249" i="5"/>
  <c r="X248" i="5"/>
  <c r="W248" i="5"/>
  <c r="V248" i="5"/>
  <c r="U248" i="5"/>
  <c r="T248" i="5"/>
  <c r="S248" i="5"/>
  <c r="R248" i="5"/>
  <c r="X247" i="5"/>
  <c r="W247" i="5"/>
  <c r="V247" i="5"/>
  <c r="U247" i="5"/>
  <c r="T247" i="5"/>
  <c r="S247" i="5"/>
  <c r="R247" i="5"/>
  <c r="X246" i="5"/>
  <c r="W246" i="5"/>
  <c r="V246" i="5"/>
  <c r="U246" i="5"/>
  <c r="T246" i="5"/>
  <c r="S246" i="5"/>
  <c r="R246" i="5"/>
  <c r="X245" i="5"/>
  <c r="W245" i="5"/>
  <c r="V245" i="5"/>
  <c r="U245" i="5"/>
  <c r="T245" i="5"/>
  <c r="S245" i="5"/>
  <c r="R245" i="5"/>
  <c r="X244" i="5"/>
  <c r="W244" i="5"/>
  <c r="V244" i="5"/>
  <c r="U244" i="5"/>
  <c r="T244" i="5"/>
  <c r="S244" i="5"/>
  <c r="R244" i="5"/>
  <c r="X243" i="5"/>
  <c r="W243" i="5"/>
  <c r="V243" i="5"/>
  <c r="U243" i="5"/>
  <c r="T243" i="5"/>
  <c r="S243" i="5"/>
  <c r="R243" i="5"/>
  <c r="X242" i="5"/>
  <c r="W242" i="5"/>
  <c r="V242" i="5"/>
  <c r="U242" i="5"/>
  <c r="T242" i="5"/>
  <c r="S242" i="5"/>
  <c r="R242" i="5"/>
  <c r="X241" i="5"/>
  <c r="W241" i="5"/>
  <c r="V241" i="5"/>
  <c r="U241" i="5"/>
  <c r="T241" i="5"/>
  <c r="S241" i="5"/>
  <c r="R241" i="5"/>
  <c r="X240" i="5"/>
  <c r="W240" i="5"/>
  <c r="V240" i="5"/>
  <c r="U240" i="5"/>
  <c r="T240" i="5"/>
  <c r="S240" i="5"/>
  <c r="R240" i="5"/>
  <c r="X239" i="5"/>
  <c r="W239" i="5"/>
  <c r="V239" i="5"/>
  <c r="U239" i="5"/>
  <c r="T239" i="5"/>
  <c r="S239" i="5"/>
  <c r="R239" i="5"/>
  <c r="X238" i="5"/>
  <c r="W238" i="5"/>
  <c r="V238" i="5"/>
  <c r="U238" i="5"/>
  <c r="T238" i="5"/>
  <c r="S238" i="5"/>
  <c r="R238" i="5"/>
  <c r="X237" i="5"/>
  <c r="W237" i="5"/>
  <c r="V237" i="5"/>
  <c r="U237" i="5"/>
  <c r="T237" i="5"/>
  <c r="S237" i="5"/>
  <c r="R237" i="5"/>
  <c r="X236" i="5"/>
  <c r="W236" i="5"/>
  <c r="V236" i="5"/>
  <c r="U236" i="5"/>
  <c r="T236" i="5"/>
  <c r="S236" i="5"/>
  <c r="R236" i="5"/>
  <c r="X235" i="5"/>
  <c r="W235" i="5"/>
  <c r="V235" i="5"/>
  <c r="U235" i="5"/>
  <c r="T235" i="5"/>
  <c r="S235" i="5"/>
  <c r="R235" i="5"/>
  <c r="X234" i="5"/>
  <c r="W234" i="5"/>
  <c r="V234" i="5"/>
  <c r="U234" i="5"/>
  <c r="T234" i="5"/>
  <c r="S234" i="5"/>
  <c r="R234" i="5"/>
  <c r="X233" i="5"/>
  <c r="W233" i="5"/>
  <c r="V233" i="5"/>
  <c r="U233" i="5"/>
  <c r="T233" i="5"/>
  <c r="S233" i="5"/>
  <c r="R233" i="5"/>
  <c r="X232" i="5"/>
  <c r="W232" i="5"/>
  <c r="V232" i="5"/>
  <c r="U232" i="5"/>
  <c r="T232" i="5"/>
  <c r="S232" i="5"/>
  <c r="R232" i="5"/>
  <c r="X231" i="5"/>
  <c r="W231" i="5"/>
  <c r="V231" i="5"/>
  <c r="U231" i="5"/>
  <c r="T231" i="5"/>
  <c r="S231" i="5"/>
  <c r="R231" i="5"/>
  <c r="X230" i="5"/>
  <c r="W230" i="5"/>
  <c r="V230" i="5"/>
  <c r="U230" i="5"/>
  <c r="T230" i="5"/>
  <c r="S230" i="5"/>
  <c r="R230" i="5"/>
  <c r="X229" i="5"/>
  <c r="W229" i="5"/>
  <c r="V229" i="5"/>
  <c r="U229" i="5"/>
  <c r="T229" i="5"/>
  <c r="S229" i="5"/>
  <c r="R229" i="5"/>
  <c r="X228" i="5"/>
  <c r="W228" i="5"/>
  <c r="V228" i="5"/>
  <c r="U228" i="5"/>
  <c r="T228" i="5"/>
  <c r="S228" i="5"/>
  <c r="R228" i="5"/>
  <c r="X227" i="5"/>
  <c r="W227" i="5"/>
  <c r="V227" i="5"/>
  <c r="U227" i="5"/>
  <c r="T227" i="5"/>
  <c r="S227" i="5"/>
  <c r="R227" i="5"/>
  <c r="X226" i="5"/>
  <c r="W226" i="5"/>
  <c r="V226" i="5"/>
  <c r="U226" i="5"/>
  <c r="T226" i="5"/>
  <c r="S226" i="5"/>
  <c r="R226" i="5"/>
  <c r="X225" i="5"/>
  <c r="W225" i="5"/>
  <c r="V225" i="5"/>
  <c r="U225" i="5"/>
  <c r="T225" i="5"/>
  <c r="S225" i="5"/>
  <c r="R225" i="5"/>
  <c r="X224" i="5"/>
  <c r="W224" i="5"/>
  <c r="V224" i="5"/>
  <c r="U224" i="5"/>
  <c r="T224" i="5"/>
  <c r="S224" i="5"/>
  <c r="R224" i="5"/>
  <c r="X223" i="5"/>
  <c r="W223" i="5"/>
  <c r="V223" i="5"/>
  <c r="U223" i="5"/>
  <c r="T223" i="5"/>
  <c r="S223" i="5"/>
  <c r="R223" i="5"/>
  <c r="X222" i="5"/>
  <c r="W222" i="5"/>
  <c r="V222" i="5"/>
  <c r="U222" i="5"/>
  <c r="T222" i="5"/>
  <c r="S222" i="5"/>
  <c r="R222" i="5"/>
  <c r="X221" i="5"/>
  <c r="W221" i="5"/>
  <c r="V221" i="5"/>
  <c r="U221" i="5"/>
  <c r="T221" i="5"/>
  <c r="S221" i="5"/>
  <c r="R221" i="5"/>
  <c r="X220" i="5"/>
  <c r="W220" i="5"/>
  <c r="V220" i="5"/>
  <c r="U220" i="5"/>
  <c r="T220" i="5"/>
  <c r="S220" i="5"/>
  <c r="R220" i="5"/>
  <c r="X219" i="5"/>
  <c r="W219" i="5"/>
  <c r="V219" i="5"/>
  <c r="U219" i="5"/>
  <c r="T219" i="5"/>
  <c r="S219" i="5"/>
  <c r="R219" i="5"/>
  <c r="X218" i="5"/>
  <c r="W218" i="5"/>
  <c r="V218" i="5"/>
  <c r="U218" i="5"/>
  <c r="T218" i="5"/>
  <c r="S218" i="5"/>
  <c r="R218" i="5"/>
  <c r="X217" i="5"/>
  <c r="W217" i="5"/>
  <c r="V217" i="5"/>
  <c r="U217" i="5"/>
  <c r="T217" i="5"/>
  <c r="S217" i="5"/>
  <c r="R217" i="5"/>
  <c r="X216" i="5"/>
  <c r="W216" i="5"/>
  <c r="V216" i="5"/>
  <c r="U216" i="5"/>
  <c r="T216" i="5"/>
  <c r="S216" i="5"/>
  <c r="R216" i="5"/>
  <c r="X215" i="5"/>
  <c r="W215" i="5"/>
  <c r="V215" i="5"/>
  <c r="U215" i="5"/>
  <c r="T215" i="5"/>
  <c r="S215" i="5"/>
  <c r="R215" i="5"/>
  <c r="X214" i="5"/>
  <c r="W214" i="5"/>
  <c r="V214" i="5"/>
  <c r="U214" i="5"/>
  <c r="T214" i="5"/>
  <c r="S214" i="5"/>
  <c r="R214" i="5"/>
  <c r="X213" i="5"/>
  <c r="W213" i="5"/>
  <c r="V213" i="5"/>
  <c r="U213" i="5"/>
  <c r="T213" i="5"/>
  <c r="S213" i="5"/>
  <c r="R213" i="5"/>
  <c r="X212" i="5"/>
  <c r="W212" i="5"/>
  <c r="V212" i="5"/>
  <c r="U212" i="5"/>
  <c r="T212" i="5"/>
  <c r="S212" i="5"/>
  <c r="R212" i="5"/>
  <c r="X211" i="5"/>
  <c r="W211" i="5"/>
  <c r="V211" i="5"/>
  <c r="U211" i="5"/>
  <c r="T211" i="5"/>
  <c r="S211" i="5"/>
  <c r="R211" i="5"/>
  <c r="X210" i="5"/>
  <c r="W210" i="5"/>
  <c r="V210" i="5"/>
  <c r="U210" i="5"/>
  <c r="T210" i="5"/>
  <c r="S210" i="5"/>
  <c r="R210" i="5"/>
  <c r="X209" i="5"/>
  <c r="W209" i="5"/>
  <c r="V209" i="5"/>
  <c r="U209" i="5"/>
  <c r="T209" i="5"/>
  <c r="S209" i="5"/>
  <c r="R209" i="5"/>
  <c r="X208" i="5"/>
  <c r="W208" i="5"/>
  <c r="V208" i="5"/>
  <c r="U208" i="5"/>
  <c r="T208" i="5"/>
  <c r="S208" i="5"/>
  <c r="R208" i="5"/>
  <c r="X207" i="5"/>
  <c r="W207" i="5"/>
  <c r="V207" i="5"/>
  <c r="U207" i="5"/>
  <c r="T207" i="5"/>
  <c r="S207" i="5"/>
  <c r="R207" i="5"/>
  <c r="X206" i="5"/>
  <c r="W206" i="5"/>
  <c r="V206" i="5"/>
  <c r="U206" i="5"/>
  <c r="T206" i="5"/>
  <c r="S206" i="5"/>
  <c r="R206" i="5"/>
  <c r="X205" i="5"/>
  <c r="W205" i="5"/>
  <c r="V205" i="5"/>
  <c r="U205" i="5"/>
  <c r="T205" i="5"/>
  <c r="S205" i="5"/>
  <c r="R205" i="5"/>
  <c r="X204" i="5"/>
  <c r="W204" i="5"/>
  <c r="V204" i="5"/>
  <c r="U204" i="5"/>
  <c r="T204" i="5"/>
  <c r="S204" i="5"/>
  <c r="R204" i="5"/>
  <c r="X203" i="5"/>
  <c r="W203" i="5"/>
  <c r="V203" i="5"/>
  <c r="U203" i="5"/>
  <c r="T203" i="5"/>
  <c r="S203" i="5"/>
  <c r="R203" i="5"/>
  <c r="X202" i="5"/>
  <c r="W202" i="5"/>
  <c r="V202" i="5"/>
  <c r="U202" i="5"/>
  <c r="T202" i="5"/>
  <c r="S202" i="5"/>
  <c r="R202" i="5"/>
  <c r="X201" i="5"/>
  <c r="W201" i="5"/>
  <c r="V201" i="5"/>
  <c r="U201" i="5"/>
  <c r="T201" i="5"/>
  <c r="S201" i="5"/>
  <c r="R201" i="5"/>
  <c r="X200" i="5"/>
  <c r="W200" i="5"/>
  <c r="V200" i="5"/>
  <c r="U200" i="5"/>
  <c r="T200" i="5"/>
  <c r="S200" i="5"/>
  <c r="R200" i="5"/>
  <c r="X199" i="5"/>
  <c r="W199" i="5"/>
  <c r="V199" i="5"/>
  <c r="U199" i="5"/>
  <c r="T199" i="5"/>
  <c r="S199" i="5"/>
  <c r="R199" i="5"/>
  <c r="X198" i="5"/>
  <c r="W198" i="5"/>
  <c r="V198" i="5"/>
  <c r="U198" i="5"/>
  <c r="T198" i="5"/>
  <c r="S198" i="5"/>
  <c r="R198" i="5"/>
  <c r="X197" i="5"/>
  <c r="W197" i="5"/>
  <c r="V197" i="5"/>
  <c r="U197" i="5"/>
  <c r="T197" i="5"/>
  <c r="S197" i="5"/>
  <c r="R197" i="5"/>
  <c r="X196" i="5"/>
  <c r="W196" i="5"/>
  <c r="V196" i="5"/>
  <c r="U196" i="5"/>
  <c r="T196" i="5"/>
  <c r="S196" i="5"/>
  <c r="R196" i="5"/>
  <c r="X195" i="5"/>
  <c r="W195" i="5"/>
  <c r="V195" i="5"/>
  <c r="U195" i="5"/>
  <c r="T195" i="5"/>
  <c r="S195" i="5"/>
  <c r="R195" i="5"/>
  <c r="X194" i="5"/>
  <c r="W194" i="5"/>
  <c r="V194" i="5"/>
  <c r="U194" i="5"/>
  <c r="T194" i="5"/>
  <c r="S194" i="5"/>
  <c r="R194" i="5"/>
  <c r="X193" i="5"/>
  <c r="W193" i="5"/>
  <c r="V193" i="5"/>
  <c r="U193" i="5"/>
  <c r="T193" i="5"/>
  <c r="S193" i="5"/>
  <c r="R193" i="5"/>
  <c r="X192" i="5"/>
  <c r="W192" i="5"/>
  <c r="V192" i="5"/>
  <c r="U192" i="5"/>
  <c r="T192" i="5"/>
  <c r="S192" i="5"/>
  <c r="R192" i="5"/>
  <c r="X191" i="5"/>
  <c r="W191" i="5"/>
  <c r="V191" i="5"/>
  <c r="U191" i="5"/>
  <c r="T191" i="5"/>
  <c r="S191" i="5"/>
  <c r="R191" i="5"/>
  <c r="X190" i="5"/>
  <c r="W190" i="5"/>
  <c r="V190" i="5"/>
  <c r="U190" i="5"/>
  <c r="T190" i="5"/>
  <c r="S190" i="5"/>
  <c r="R190" i="5"/>
  <c r="X189" i="5"/>
  <c r="W189" i="5"/>
  <c r="V189" i="5"/>
  <c r="U189" i="5"/>
  <c r="T189" i="5"/>
  <c r="S189" i="5"/>
  <c r="R189" i="5"/>
  <c r="X188" i="5"/>
  <c r="W188" i="5"/>
  <c r="V188" i="5"/>
  <c r="U188" i="5"/>
  <c r="T188" i="5"/>
  <c r="S188" i="5"/>
  <c r="R188" i="5"/>
  <c r="X187" i="5"/>
  <c r="W187" i="5"/>
  <c r="V187" i="5"/>
  <c r="U187" i="5"/>
  <c r="T187" i="5"/>
  <c r="S187" i="5"/>
  <c r="R187" i="5"/>
  <c r="X186" i="5"/>
  <c r="W186" i="5"/>
  <c r="V186" i="5"/>
  <c r="U186" i="5"/>
  <c r="T186" i="5"/>
  <c r="S186" i="5"/>
  <c r="R186" i="5"/>
  <c r="X185" i="5"/>
  <c r="W185" i="5"/>
  <c r="V185" i="5"/>
  <c r="U185" i="5"/>
  <c r="T185" i="5"/>
  <c r="S185" i="5"/>
  <c r="R185" i="5"/>
  <c r="X184" i="5"/>
  <c r="W184" i="5"/>
  <c r="V184" i="5"/>
  <c r="U184" i="5"/>
  <c r="T184" i="5"/>
  <c r="S184" i="5"/>
  <c r="R184" i="5"/>
  <c r="X183" i="5"/>
  <c r="W183" i="5"/>
  <c r="V183" i="5"/>
  <c r="U183" i="5"/>
  <c r="T183" i="5"/>
  <c r="S183" i="5"/>
  <c r="R183" i="5"/>
  <c r="X182" i="5"/>
  <c r="W182" i="5"/>
  <c r="V182" i="5"/>
  <c r="U182" i="5"/>
  <c r="T182" i="5"/>
  <c r="S182" i="5"/>
  <c r="R182" i="5"/>
  <c r="X181" i="5"/>
  <c r="W181" i="5"/>
  <c r="V181" i="5"/>
  <c r="U181" i="5"/>
  <c r="T181" i="5"/>
  <c r="S181" i="5"/>
  <c r="R181" i="5"/>
  <c r="X180" i="5"/>
  <c r="W180" i="5"/>
  <c r="V180" i="5"/>
  <c r="U180" i="5"/>
  <c r="T180" i="5"/>
  <c r="S180" i="5"/>
  <c r="R180" i="5"/>
  <c r="X179" i="5"/>
  <c r="W179" i="5"/>
  <c r="V179" i="5"/>
  <c r="U179" i="5"/>
  <c r="T179" i="5"/>
  <c r="S179" i="5"/>
  <c r="R179" i="5"/>
  <c r="X178" i="5"/>
  <c r="W178" i="5"/>
  <c r="V178" i="5"/>
  <c r="U178" i="5"/>
  <c r="T178" i="5"/>
  <c r="S178" i="5"/>
  <c r="R178" i="5"/>
  <c r="X177" i="5"/>
  <c r="W177" i="5"/>
  <c r="V177" i="5"/>
  <c r="U177" i="5"/>
  <c r="T177" i="5"/>
  <c r="S177" i="5"/>
  <c r="R177" i="5"/>
  <c r="X176" i="5"/>
  <c r="W176" i="5"/>
  <c r="V176" i="5"/>
  <c r="U176" i="5"/>
  <c r="T176" i="5"/>
  <c r="S176" i="5"/>
  <c r="R176" i="5"/>
  <c r="X175" i="5"/>
  <c r="W175" i="5"/>
  <c r="V175" i="5"/>
  <c r="U175" i="5"/>
  <c r="T175" i="5"/>
  <c r="S175" i="5"/>
  <c r="R175" i="5"/>
  <c r="X174" i="5"/>
  <c r="W174" i="5"/>
  <c r="V174" i="5"/>
  <c r="U174" i="5"/>
  <c r="T174" i="5"/>
  <c r="S174" i="5"/>
  <c r="R174" i="5"/>
  <c r="X173" i="5"/>
  <c r="W173" i="5"/>
  <c r="V173" i="5"/>
  <c r="U173" i="5"/>
  <c r="T173" i="5"/>
  <c r="S173" i="5"/>
  <c r="R173" i="5"/>
  <c r="X172" i="5"/>
  <c r="W172" i="5"/>
  <c r="V172" i="5"/>
  <c r="U172" i="5"/>
  <c r="T172" i="5"/>
  <c r="S172" i="5"/>
  <c r="R172" i="5"/>
  <c r="X171" i="5"/>
  <c r="W171" i="5"/>
  <c r="V171" i="5"/>
  <c r="U171" i="5"/>
  <c r="T171" i="5"/>
  <c r="S171" i="5"/>
  <c r="R171" i="5"/>
  <c r="X170" i="5"/>
  <c r="W170" i="5"/>
  <c r="V170" i="5"/>
  <c r="U170" i="5"/>
  <c r="T170" i="5"/>
  <c r="S170" i="5"/>
  <c r="R170" i="5"/>
  <c r="X169" i="5"/>
  <c r="W169" i="5"/>
  <c r="V169" i="5"/>
  <c r="U169" i="5"/>
  <c r="T169" i="5"/>
  <c r="S169" i="5"/>
  <c r="R169" i="5"/>
  <c r="X168" i="5"/>
  <c r="W168" i="5"/>
  <c r="V168" i="5"/>
  <c r="U168" i="5"/>
  <c r="T168" i="5"/>
  <c r="S168" i="5"/>
  <c r="R168" i="5"/>
  <c r="X167" i="5"/>
  <c r="W167" i="5"/>
  <c r="V167" i="5"/>
  <c r="U167" i="5"/>
  <c r="T167" i="5"/>
  <c r="S167" i="5"/>
  <c r="R167" i="5"/>
  <c r="X166" i="5"/>
  <c r="W166" i="5"/>
  <c r="V166" i="5"/>
  <c r="U166" i="5"/>
  <c r="T166" i="5"/>
  <c r="S166" i="5"/>
  <c r="R166" i="5"/>
  <c r="X165" i="5"/>
  <c r="W165" i="5"/>
  <c r="V165" i="5"/>
  <c r="U165" i="5"/>
  <c r="T165" i="5"/>
  <c r="S165" i="5"/>
  <c r="R165" i="5"/>
  <c r="X164" i="5"/>
  <c r="W164" i="5"/>
  <c r="V164" i="5"/>
  <c r="U164" i="5"/>
  <c r="T164" i="5"/>
  <c r="S164" i="5"/>
  <c r="R164" i="5"/>
  <c r="X163" i="5"/>
  <c r="W163" i="5"/>
  <c r="V163" i="5"/>
  <c r="U163" i="5"/>
  <c r="T163" i="5"/>
  <c r="S163" i="5"/>
  <c r="R163" i="5"/>
  <c r="X162" i="5"/>
  <c r="W162" i="5"/>
  <c r="V162" i="5"/>
  <c r="U162" i="5"/>
  <c r="T162" i="5"/>
  <c r="S162" i="5"/>
  <c r="R162" i="5"/>
  <c r="X161" i="5"/>
  <c r="W161" i="5"/>
  <c r="V161" i="5"/>
  <c r="U161" i="5"/>
  <c r="T161" i="5"/>
  <c r="S161" i="5"/>
  <c r="R161" i="5"/>
  <c r="X160" i="5"/>
  <c r="W160" i="5"/>
  <c r="V160" i="5"/>
  <c r="U160" i="5"/>
  <c r="T160" i="5"/>
  <c r="S160" i="5"/>
  <c r="R160" i="5"/>
  <c r="X159" i="5"/>
  <c r="W159" i="5"/>
  <c r="V159" i="5"/>
  <c r="U159" i="5"/>
  <c r="T159" i="5"/>
  <c r="S159" i="5"/>
  <c r="R159" i="5"/>
  <c r="X158" i="5"/>
  <c r="W158" i="5"/>
  <c r="V158" i="5"/>
  <c r="U158" i="5"/>
  <c r="T158" i="5"/>
  <c r="S158" i="5"/>
  <c r="R158" i="5"/>
  <c r="X157" i="5"/>
  <c r="W157" i="5"/>
  <c r="V157" i="5"/>
  <c r="U157" i="5"/>
  <c r="T157" i="5"/>
  <c r="S157" i="5"/>
  <c r="R157" i="5"/>
  <c r="X156" i="5"/>
  <c r="W156" i="5"/>
  <c r="V156" i="5"/>
  <c r="U156" i="5"/>
  <c r="T156" i="5"/>
  <c r="S156" i="5"/>
  <c r="R156" i="5"/>
  <c r="X155" i="5"/>
  <c r="W155" i="5"/>
  <c r="V155" i="5"/>
  <c r="U155" i="5"/>
  <c r="T155" i="5"/>
  <c r="S155" i="5"/>
  <c r="R155" i="5"/>
  <c r="X154" i="5"/>
  <c r="W154" i="5"/>
  <c r="V154" i="5"/>
  <c r="U154" i="5"/>
  <c r="T154" i="5"/>
  <c r="S154" i="5"/>
  <c r="R154" i="5"/>
  <c r="X153" i="5"/>
  <c r="W153" i="5"/>
  <c r="V153" i="5"/>
  <c r="U153" i="5"/>
  <c r="T153" i="5"/>
  <c r="S153" i="5"/>
  <c r="R153" i="5"/>
  <c r="X152" i="5"/>
  <c r="W152" i="5"/>
  <c r="V152" i="5"/>
  <c r="U152" i="5"/>
  <c r="T152" i="5"/>
  <c r="S152" i="5"/>
  <c r="R152" i="5"/>
  <c r="X151" i="5"/>
  <c r="W151" i="5"/>
  <c r="V151" i="5"/>
  <c r="U151" i="5"/>
  <c r="T151" i="5"/>
  <c r="S151" i="5"/>
  <c r="R151" i="5"/>
  <c r="X150" i="5"/>
  <c r="W150" i="5"/>
  <c r="V150" i="5"/>
  <c r="U150" i="5"/>
  <c r="T150" i="5"/>
  <c r="S150" i="5"/>
  <c r="R150" i="5"/>
  <c r="X149" i="5"/>
  <c r="W149" i="5"/>
  <c r="V149" i="5"/>
  <c r="U149" i="5"/>
  <c r="T149" i="5"/>
  <c r="S149" i="5"/>
  <c r="R149" i="5"/>
  <c r="X148" i="5"/>
  <c r="W148" i="5"/>
  <c r="V148" i="5"/>
  <c r="U148" i="5"/>
  <c r="T148" i="5"/>
  <c r="S148" i="5"/>
  <c r="R148" i="5"/>
  <c r="X147" i="5"/>
  <c r="W147" i="5"/>
  <c r="V147" i="5"/>
  <c r="U147" i="5"/>
  <c r="T147" i="5"/>
  <c r="S147" i="5"/>
  <c r="R147" i="5"/>
  <c r="X146" i="5"/>
  <c r="W146" i="5"/>
  <c r="V146" i="5"/>
  <c r="U146" i="5"/>
  <c r="T146" i="5"/>
  <c r="S146" i="5"/>
  <c r="R146" i="5"/>
  <c r="X145" i="5"/>
  <c r="W145" i="5"/>
  <c r="V145" i="5"/>
  <c r="U145" i="5"/>
  <c r="T145" i="5"/>
  <c r="S145" i="5"/>
  <c r="R145" i="5"/>
  <c r="X144" i="5"/>
  <c r="W144" i="5"/>
  <c r="V144" i="5"/>
  <c r="U144" i="5"/>
  <c r="T144" i="5"/>
  <c r="S144" i="5"/>
  <c r="R144" i="5"/>
  <c r="X143" i="5"/>
  <c r="W143" i="5"/>
  <c r="V143" i="5"/>
  <c r="U143" i="5"/>
  <c r="T143" i="5"/>
  <c r="S143" i="5"/>
  <c r="R143" i="5"/>
  <c r="X142" i="5"/>
  <c r="W142" i="5"/>
  <c r="V142" i="5"/>
  <c r="U142" i="5"/>
  <c r="T142" i="5"/>
  <c r="S142" i="5"/>
  <c r="R142" i="5"/>
  <c r="X141" i="5"/>
  <c r="W141" i="5"/>
  <c r="V141" i="5"/>
  <c r="U141" i="5"/>
  <c r="T141" i="5"/>
  <c r="S141" i="5"/>
  <c r="R141" i="5"/>
  <c r="X140" i="5"/>
  <c r="W140" i="5"/>
  <c r="V140" i="5"/>
  <c r="U140" i="5"/>
  <c r="T140" i="5"/>
  <c r="S140" i="5"/>
  <c r="R140" i="5"/>
  <c r="X139" i="5"/>
  <c r="W139" i="5"/>
  <c r="V139" i="5"/>
  <c r="U139" i="5"/>
  <c r="T139" i="5"/>
  <c r="S139" i="5"/>
  <c r="R139" i="5"/>
  <c r="X138" i="5"/>
  <c r="W138" i="5"/>
  <c r="V138" i="5"/>
  <c r="U138" i="5"/>
  <c r="T138" i="5"/>
  <c r="S138" i="5"/>
  <c r="R138" i="5"/>
  <c r="X137" i="5"/>
  <c r="W137" i="5"/>
  <c r="V137" i="5"/>
  <c r="U137" i="5"/>
  <c r="T137" i="5"/>
  <c r="S137" i="5"/>
  <c r="R137" i="5"/>
  <c r="X136" i="5"/>
  <c r="W136" i="5"/>
  <c r="V136" i="5"/>
  <c r="U136" i="5"/>
  <c r="T136" i="5"/>
  <c r="S136" i="5"/>
  <c r="R136" i="5"/>
  <c r="X135" i="5"/>
  <c r="W135" i="5"/>
  <c r="V135" i="5"/>
  <c r="U135" i="5"/>
  <c r="T135" i="5"/>
  <c r="S135" i="5"/>
  <c r="R135" i="5"/>
  <c r="X134" i="5"/>
  <c r="W134" i="5"/>
  <c r="V134" i="5"/>
  <c r="U134" i="5"/>
  <c r="T134" i="5"/>
  <c r="S134" i="5"/>
  <c r="R134" i="5"/>
  <c r="X133" i="5"/>
  <c r="W133" i="5"/>
  <c r="V133" i="5"/>
  <c r="U133" i="5"/>
  <c r="T133" i="5"/>
  <c r="S133" i="5"/>
  <c r="R133" i="5"/>
  <c r="X132" i="5"/>
  <c r="W132" i="5"/>
  <c r="V132" i="5"/>
  <c r="U132" i="5"/>
  <c r="T132" i="5"/>
  <c r="S132" i="5"/>
  <c r="R132" i="5"/>
  <c r="X131" i="5"/>
  <c r="W131" i="5"/>
  <c r="V131" i="5"/>
  <c r="U131" i="5"/>
  <c r="T131" i="5"/>
  <c r="S131" i="5"/>
  <c r="R131" i="5"/>
  <c r="X130" i="5"/>
  <c r="W130" i="5"/>
  <c r="V130" i="5"/>
  <c r="U130" i="5"/>
  <c r="T130" i="5"/>
  <c r="S130" i="5"/>
  <c r="R130" i="5"/>
  <c r="X129" i="5"/>
  <c r="W129" i="5"/>
  <c r="V129" i="5"/>
  <c r="U129" i="5"/>
  <c r="T129" i="5"/>
  <c r="S129" i="5"/>
  <c r="R129" i="5"/>
  <c r="X128" i="5"/>
  <c r="W128" i="5"/>
  <c r="V128" i="5"/>
  <c r="U128" i="5"/>
  <c r="T128" i="5"/>
  <c r="S128" i="5"/>
  <c r="R128" i="5"/>
  <c r="X127" i="5"/>
  <c r="W127" i="5"/>
  <c r="V127" i="5"/>
  <c r="U127" i="5"/>
  <c r="T127" i="5"/>
  <c r="S127" i="5"/>
  <c r="R127" i="5"/>
  <c r="X126" i="5"/>
  <c r="W126" i="5"/>
  <c r="V126" i="5"/>
  <c r="U126" i="5"/>
  <c r="T126" i="5"/>
  <c r="S126" i="5"/>
  <c r="R126" i="5"/>
  <c r="X125" i="5"/>
  <c r="W125" i="5"/>
  <c r="V125" i="5"/>
  <c r="U125" i="5"/>
  <c r="T125" i="5"/>
  <c r="S125" i="5"/>
  <c r="R125" i="5"/>
  <c r="X124" i="5"/>
  <c r="W124" i="5"/>
  <c r="V124" i="5"/>
  <c r="U124" i="5"/>
  <c r="T124" i="5"/>
  <c r="S124" i="5"/>
  <c r="R124" i="5"/>
  <c r="X123" i="5"/>
  <c r="W123" i="5"/>
  <c r="V123" i="5"/>
  <c r="U123" i="5"/>
  <c r="T123" i="5"/>
  <c r="S123" i="5"/>
  <c r="R123" i="5"/>
  <c r="X122" i="5"/>
  <c r="W122" i="5"/>
  <c r="V122" i="5"/>
  <c r="U122" i="5"/>
  <c r="T122" i="5"/>
  <c r="S122" i="5"/>
  <c r="R122" i="5"/>
  <c r="X121" i="5"/>
  <c r="W121" i="5"/>
  <c r="V121" i="5"/>
  <c r="U121" i="5"/>
  <c r="T121" i="5"/>
  <c r="S121" i="5"/>
  <c r="R121" i="5"/>
  <c r="X120" i="5"/>
  <c r="W120" i="5"/>
  <c r="V120" i="5"/>
  <c r="U120" i="5"/>
  <c r="T120" i="5"/>
  <c r="S120" i="5"/>
  <c r="R120" i="5"/>
  <c r="X119" i="5"/>
  <c r="W119" i="5"/>
  <c r="V119" i="5"/>
  <c r="U119" i="5"/>
  <c r="T119" i="5"/>
  <c r="S119" i="5"/>
  <c r="R119" i="5"/>
  <c r="X118" i="5"/>
  <c r="W118" i="5"/>
  <c r="V118" i="5"/>
  <c r="U118" i="5"/>
  <c r="T118" i="5"/>
  <c r="S118" i="5"/>
  <c r="R118" i="5"/>
  <c r="X117" i="5"/>
  <c r="W117" i="5"/>
  <c r="V117" i="5"/>
  <c r="U117" i="5"/>
  <c r="T117" i="5"/>
  <c r="S117" i="5"/>
  <c r="R117" i="5"/>
  <c r="X116" i="5"/>
  <c r="W116" i="5"/>
  <c r="V116" i="5"/>
  <c r="U116" i="5"/>
  <c r="T116" i="5"/>
  <c r="S116" i="5"/>
  <c r="R116" i="5"/>
  <c r="X115" i="5"/>
  <c r="W115" i="5"/>
  <c r="V115" i="5"/>
  <c r="U115" i="5"/>
  <c r="T115" i="5"/>
  <c r="S115" i="5"/>
  <c r="R115" i="5"/>
  <c r="X114" i="5"/>
  <c r="W114" i="5"/>
  <c r="V114" i="5"/>
  <c r="U114" i="5"/>
  <c r="T114" i="5"/>
  <c r="S114" i="5"/>
  <c r="R114" i="5"/>
  <c r="X113" i="5"/>
  <c r="W113" i="5"/>
  <c r="V113" i="5"/>
  <c r="U113" i="5"/>
  <c r="T113" i="5"/>
  <c r="S113" i="5"/>
  <c r="R113" i="5"/>
  <c r="X112" i="5"/>
  <c r="W112" i="5"/>
  <c r="V112" i="5"/>
  <c r="U112" i="5"/>
  <c r="T112" i="5"/>
  <c r="S112" i="5"/>
  <c r="R112" i="5"/>
  <c r="X111" i="5"/>
  <c r="W111" i="5"/>
  <c r="V111" i="5"/>
  <c r="U111" i="5"/>
  <c r="T111" i="5"/>
  <c r="S111" i="5"/>
  <c r="R111" i="5"/>
  <c r="X110" i="5"/>
  <c r="W110" i="5"/>
  <c r="V110" i="5"/>
  <c r="U110" i="5"/>
  <c r="T110" i="5"/>
  <c r="S110" i="5"/>
  <c r="R110" i="5"/>
  <c r="X109" i="5"/>
  <c r="W109" i="5"/>
  <c r="V109" i="5"/>
  <c r="U109" i="5"/>
  <c r="T109" i="5"/>
  <c r="S109" i="5"/>
  <c r="R109" i="5"/>
  <c r="X108" i="5"/>
  <c r="W108" i="5"/>
  <c r="V108" i="5"/>
  <c r="U108" i="5"/>
  <c r="T108" i="5"/>
  <c r="S108" i="5"/>
  <c r="R108" i="5"/>
  <c r="X107" i="5"/>
  <c r="W107" i="5"/>
  <c r="V107" i="5"/>
  <c r="U107" i="5"/>
  <c r="T107" i="5"/>
  <c r="S107" i="5"/>
  <c r="R107" i="5"/>
  <c r="X106" i="5"/>
  <c r="W106" i="5"/>
  <c r="V106" i="5"/>
  <c r="U106" i="5"/>
  <c r="T106" i="5"/>
  <c r="S106" i="5"/>
  <c r="R106" i="5"/>
  <c r="X105" i="5"/>
  <c r="W105" i="5"/>
  <c r="V105" i="5"/>
  <c r="U105" i="5"/>
  <c r="T105" i="5"/>
  <c r="S105" i="5"/>
  <c r="R105" i="5"/>
  <c r="X104" i="5"/>
  <c r="W104" i="5"/>
  <c r="V104" i="5"/>
  <c r="U104" i="5"/>
  <c r="T104" i="5"/>
  <c r="S104" i="5"/>
  <c r="R104" i="5"/>
  <c r="X103" i="5"/>
  <c r="W103" i="5"/>
  <c r="V103" i="5"/>
  <c r="U103" i="5"/>
  <c r="T103" i="5"/>
  <c r="S103" i="5"/>
  <c r="R103" i="5"/>
  <c r="X102" i="5"/>
  <c r="W102" i="5"/>
  <c r="V102" i="5"/>
  <c r="U102" i="5"/>
  <c r="T102" i="5"/>
  <c r="S102" i="5"/>
  <c r="R102" i="5"/>
  <c r="X101" i="5"/>
  <c r="W101" i="5"/>
  <c r="V101" i="5"/>
  <c r="U101" i="5"/>
  <c r="T101" i="5"/>
  <c r="S101" i="5"/>
  <c r="R101" i="5"/>
  <c r="X100" i="5"/>
  <c r="W100" i="5"/>
  <c r="V100" i="5"/>
  <c r="U100" i="5"/>
  <c r="T100" i="5"/>
  <c r="S100" i="5"/>
  <c r="R100" i="5"/>
  <c r="X99" i="5"/>
  <c r="W99" i="5"/>
  <c r="V99" i="5"/>
  <c r="U99" i="5"/>
  <c r="T99" i="5"/>
  <c r="S99" i="5"/>
  <c r="R99" i="5"/>
  <c r="X98" i="5"/>
  <c r="W98" i="5"/>
  <c r="V98" i="5"/>
  <c r="U98" i="5"/>
  <c r="T98" i="5"/>
  <c r="S98" i="5"/>
  <c r="R98" i="5"/>
  <c r="X97" i="5"/>
  <c r="W97" i="5"/>
  <c r="V97" i="5"/>
  <c r="U97" i="5"/>
  <c r="T97" i="5"/>
  <c r="S97" i="5"/>
  <c r="R97" i="5"/>
  <c r="X96" i="5"/>
  <c r="W96" i="5"/>
  <c r="V96" i="5"/>
  <c r="U96" i="5"/>
  <c r="T96" i="5"/>
  <c r="S96" i="5"/>
  <c r="R96" i="5"/>
  <c r="X95" i="5"/>
  <c r="W95" i="5"/>
  <c r="V95" i="5"/>
  <c r="U95" i="5"/>
  <c r="T95" i="5"/>
  <c r="S95" i="5"/>
  <c r="R95" i="5"/>
  <c r="X94" i="5"/>
  <c r="W94" i="5"/>
  <c r="V94" i="5"/>
  <c r="U94" i="5"/>
  <c r="T94" i="5"/>
  <c r="S94" i="5"/>
  <c r="R94" i="5"/>
  <c r="X93" i="5"/>
  <c r="W93" i="5"/>
  <c r="V93" i="5"/>
  <c r="U93" i="5"/>
  <c r="T93" i="5"/>
  <c r="S93" i="5"/>
  <c r="R93" i="5"/>
  <c r="X92" i="5"/>
  <c r="W92" i="5"/>
  <c r="V92" i="5"/>
  <c r="U92" i="5"/>
  <c r="T92" i="5"/>
  <c r="S92" i="5"/>
  <c r="R92" i="5"/>
  <c r="X91" i="5"/>
  <c r="W91" i="5"/>
  <c r="V91" i="5"/>
  <c r="U91" i="5"/>
  <c r="T91" i="5"/>
  <c r="S91" i="5"/>
  <c r="R91" i="5"/>
  <c r="X90" i="5"/>
  <c r="W90" i="5"/>
  <c r="V90" i="5"/>
  <c r="U90" i="5"/>
  <c r="T90" i="5"/>
  <c r="S90" i="5"/>
  <c r="R90" i="5"/>
  <c r="X89" i="5"/>
  <c r="W89" i="5"/>
  <c r="V89" i="5"/>
  <c r="U89" i="5"/>
  <c r="T89" i="5"/>
  <c r="S89" i="5"/>
  <c r="R89" i="5"/>
  <c r="X88" i="5"/>
  <c r="W88" i="5"/>
  <c r="V88" i="5"/>
  <c r="U88" i="5"/>
  <c r="T88" i="5"/>
  <c r="S88" i="5"/>
  <c r="R88" i="5"/>
  <c r="X87" i="5"/>
  <c r="W87" i="5"/>
  <c r="V87" i="5"/>
  <c r="U87" i="5"/>
  <c r="T87" i="5"/>
  <c r="S87" i="5"/>
  <c r="R87" i="5"/>
  <c r="X86" i="5"/>
  <c r="W86" i="5"/>
  <c r="V86" i="5"/>
  <c r="U86" i="5"/>
  <c r="T86" i="5"/>
  <c r="S86" i="5"/>
  <c r="R86" i="5"/>
  <c r="X85" i="5"/>
  <c r="W85" i="5"/>
  <c r="V85" i="5"/>
  <c r="U85" i="5"/>
  <c r="T85" i="5"/>
  <c r="S85" i="5"/>
  <c r="R85" i="5"/>
  <c r="X84" i="5"/>
  <c r="W84" i="5"/>
  <c r="V84" i="5"/>
  <c r="U84" i="5"/>
  <c r="T84" i="5"/>
  <c r="S84" i="5"/>
  <c r="R84" i="5"/>
  <c r="X83" i="5"/>
  <c r="W83" i="5"/>
  <c r="V83" i="5"/>
  <c r="U83" i="5"/>
  <c r="T83" i="5"/>
  <c r="S83" i="5"/>
  <c r="R83" i="5"/>
  <c r="X82" i="5"/>
  <c r="W82" i="5"/>
  <c r="V82" i="5"/>
  <c r="U82" i="5"/>
  <c r="T82" i="5"/>
  <c r="S82" i="5"/>
  <c r="R82" i="5"/>
  <c r="X81" i="5"/>
  <c r="W81" i="5"/>
  <c r="V81" i="5"/>
  <c r="U81" i="5"/>
  <c r="T81" i="5"/>
  <c r="S81" i="5"/>
  <c r="R81" i="5"/>
  <c r="X80" i="5"/>
  <c r="W80" i="5"/>
  <c r="V80" i="5"/>
  <c r="U80" i="5"/>
  <c r="T80" i="5"/>
  <c r="S80" i="5"/>
  <c r="R80" i="5"/>
  <c r="X79" i="5"/>
  <c r="W79" i="5"/>
  <c r="V79" i="5"/>
  <c r="U79" i="5"/>
  <c r="T79" i="5"/>
  <c r="S79" i="5"/>
  <c r="R79" i="5"/>
  <c r="X78" i="5"/>
  <c r="W78" i="5"/>
  <c r="V78" i="5"/>
  <c r="U78" i="5"/>
  <c r="T78" i="5"/>
  <c r="S78" i="5"/>
  <c r="R78" i="5"/>
  <c r="X77" i="5"/>
  <c r="W77" i="5"/>
  <c r="V77" i="5"/>
  <c r="U77" i="5"/>
  <c r="T77" i="5"/>
  <c r="S77" i="5"/>
  <c r="R77" i="5"/>
  <c r="X76" i="5"/>
  <c r="W76" i="5"/>
  <c r="V76" i="5"/>
  <c r="U76" i="5"/>
  <c r="T76" i="5"/>
  <c r="S76" i="5"/>
  <c r="R76" i="5"/>
  <c r="X75" i="5"/>
  <c r="W75" i="5"/>
  <c r="V75" i="5"/>
  <c r="U75" i="5"/>
  <c r="T75" i="5"/>
  <c r="S75" i="5"/>
  <c r="R75" i="5"/>
  <c r="X74" i="5"/>
  <c r="W74" i="5"/>
  <c r="V74" i="5"/>
  <c r="U74" i="5"/>
  <c r="T74" i="5"/>
  <c r="S74" i="5"/>
  <c r="R74" i="5"/>
  <c r="X73" i="5"/>
  <c r="W73" i="5"/>
  <c r="V73" i="5"/>
  <c r="U73" i="5"/>
  <c r="T73" i="5"/>
  <c r="S73" i="5"/>
  <c r="R73" i="5"/>
  <c r="X72" i="5"/>
  <c r="W72" i="5"/>
  <c r="V72" i="5"/>
  <c r="U72" i="5"/>
  <c r="T72" i="5"/>
  <c r="S72" i="5"/>
  <c r="R72" i="5"/>
  <c r="X71" i="5"/>
  <c r="W71" i="5"/>
  <c r="V71" i="5"/>
  <c r="U71" i="5"/>
  <c r="T71" i="5"/>
  <c r="S71" i="5"/>
  <c r="R71" i="5"/>
  <c r="X70" i="5"/>
  <c r="W70" i="5"/>
  <c r="V70" i="5"/>
  <c r="U70" i="5"/>
  <c r="T70" i="5"/>
  <c r="S70" i="5"/>
  <c r="R70" i="5"/>
  <c r="X69" i="5"/>
  <c r="W69" i="5"/>
  <c r="V69" i="5"/>
  <c r="U69" i="5"/>
  <c r="T69" i="5"/>
  <c r="S69" i="5"/>
  <c r="R69" i="5"/>
  <c r="X68" i="5"/>
  <c r="W68" i="5"/>
  <c r="V68" i="5"/>
  <c r="U68" i="5"/>
  <c r="T68" i="5"/>
  <c r="S68" i="5"/>
  <c r="R68" i="5"/>
  <c r="X67" i="5"/>
  <c r="W67" i="5"/>
  <c r="V67" i="5"/>
  <c r="U67" i="5"/>
  <c r="T67" i="5"/>
  <c r="S67" i="5"/>
  <c r="R67" i="5"/>
  <c r="X66" i="5"/>
  <c r="W66" i="5"/>
  <c r="V66" i="5"/>
  <c r="U66" i="5"/>
  <c r="T66" i="5"/>
  <c r="S66" i="5"/>
  <c r="R66" i="5"/>
  <c r="X65" i="5"/>
  <c r="W65" i="5"/>
  <c r="V65" i="5"/>
  <c r="U65" i="5"/>
  <c r="T65" i="5"/>
  <c r="S65" i="5"/>
  <c r="R65" i="5"/>
  <c r="X64" i="5"/>
  <c r="W64" i="5"/>
  <c r="V64" i="5"/>
  <c r="U64" i="5"/>
  <c r="T64" i="5"/>
  <c r="S64" i="5"/>
  <c r="R64" i="5"/>
  <c r="X63" i="5"/>
  <c r="W63" i="5"/>
  <c r="V63" i="5"/>
  <c r="U63" i="5"/>
  <c r="T63" i="5"/>
  <c r="S63" i="5"/>
  <c r="R63" i="5"/>
  <c r="X62" i="5"/>
  <c r="W62" i="5"/>
  <c r="V62" i="5"/>
  <c r="U62" i="5"/>
  <c r="T62" i="5"/>
  <c r="S62" i="5"/>
  <c r="R62" i="5"/>
  <c r="X61" i="5"/>
  <c r="W61" i="5"/>
  <c r="V61" i="5"/>
  <c r="U61" i="5"/>
  <c r="T61" i="5"/>
  <c r="S61" i="5"/>
  <c r="R61" i="5"/>
  <c r="X60" i="5"/>
  <c r="W60" i="5"/>
  <c r="V60" i="5"/>
  <c r="U60" i="5"/>
  <c r="T60" i="5"/>
  <c r="S60" i="5"/>
  <c r="R60" i="5"/>
  <c r="X59" i="5"/>
  <c r="W59" i="5"/>
  <c r="V59" i="5"/>
  <c r="U59" i="5"/>
  <c r="T59" i="5"/>
  <c r="S59" i="5"/>
  <c r="R59" i="5"/>
  <c r="X58" i="5"/>
  <c r="W58" i="5"/>
  <c r="V58" i="5"/>
  <c r="U58" i="5"/>
  <c r="T58" i="5"/>
  <c r="S58" i="5"/>
  <c r="R58" i="5"/>
  <c r="X57" i="5"/>
  <c r="W57" i="5"/>
  <c r="V57" i="5"/>
  <c r="U57" i="5"/>
  <c r="T57" i="5"/>
  <c r="S57" i="5"/>
  <c r="R57" i="5"/>
  <c r="X56" i="5"/>
  <c r="W56" i="5"/>
  <c r="V56" i="5"/>
  <c r="U56" i="5"/>
  <c r="T56" i="5"/>
  <c r="S56" i="5"/>
  <c r="R56" i="5"/>
  <c r="X55" i="5"/>
  <c r="W55" i="5"/>
  <c r="V55" i="5"/>
  <c r="U55" i="5"/>
  <c r="T55" i="5"/>
  <c r="S55" i="5"/>
  <c r="R55" i="5"/>
  <c r="X54" i="5"/>
  <c r="W54" i="5"/>
  <c r="V54" i="5"/>
  <c r="U54" i="5"/>
  <c r="T54" i="5"/>
  <c r="S54" i="5"/>
  <c r="R54" i="5"/>
  <c r="X53" i="5"/>
  <c r="W53" i="5"/>
  <c r="V53" i="5"/>
  <c r="U53" i="5"/>
  <c r="T53" i="5"/>
  <c r="S53" i="5"/>
  <c r="R53" i="5"/>
  <c r="X52" i="5"/>
  <c r="W52" i="5"/>
  <c r="V52" i="5"/>
  <c r="U52" i="5"/>
  <c r="T52" i="5"/>
  <c r="S52" i="5"/>
  <c r="R52" i="5"/>
  <c r="X51" i="5"/>
  <c r="W51" i="5"/>
  <c r="V51" i="5"/>
  <c r="U51" i="5"/>
  <c r="T51" i="5"/>
  <c r="S51" i="5"/>
  <c r="R51" i="5"/>
  <c r="X50" i="5"/>
  <c r="W50" i="5"/>
  <c r="V50" i="5"/>
  <c r="U50" i="5"/>
  <c r="T50" i="5"/>
  <c r="S50" i="5"/>
  <c r="R50" i="5"/>
  <c r="X49" i="5"/>
  <c r="W49" i="5"/>
  <c r="V49" i="5"/>
  <c r="U49" i="5"/>
  <c r="T49" i="5"/>
  <c r="S49" i="5"/>
  <c r="R49" i="5"/>
  <c r="X48" i="5"/>
  <c r="W48" i="5"/>
  <c r="V48" i="5"/>
  <c r="U48" i="5"/>
  <c r="T48" i="5"/>
  <c r="S48" i="5"/>
  <c r="R48" i="5"/>
  <c r="X47" i="5"/>
  <c r="W47" i="5"/>
  <c r="V47" i="5"/>
  <c r="U47" i="5"/>
  <c r="T47" i="5"/>
  <c r="S47" i="5"/>
  <c r="R47" i="5"/>
  <c r="X46" i="5"/>
  <c r="W46" i="5"/>
  <c r="V46" i="5"/>
  <c r="U46" i="5"/>
  <c r="T46" i="5"/>
  <c r="S46" i="5"/>
  <c r="R46" i="5"/>
  <c r="X45" i="5"/>
  <c r="W45" i="5"/>
  <c r="V45" i="5"/>
  <c r="U45" i="5"/>
  <c r="T45" i="5"/>
  <c r="S45" i="5"/>
  <c r="R45" i="5"/>
  <c r="X44" i="5"/>
  <c r="W44" i="5"/>
  <c r="V44" i="5"/>
  <c r="U44" i="5"/>
  <c r="T44" i="5"/>
  <c r="S44" i="5"/>
  <c r="R44" i="5"/>
  <c r="X43" i="5"/>
  <c r="W43" i="5"/>
  <c r="V43" i="5"/>
  <c r="U43" i="5"/>
  <c r="T43" i="5"/>
  <c r="S43" i="5"/>
  <c r="R43" i="5"/>
  <c r="X42" i="5"/>
  <c r="W42" i="5"/>
  <c r="V42" i="5"/>
  <c r="U42" i="5"/>
  <c r="T42" i="5"/>
  <c r="S42" i="5"/>
  <c r="R42" i="5"/>
  <c r="X41" i="5"/>
  <c r="W41" i="5"/>
  <c r="V41" i="5"/>
  <c r="U41" i="5"/>
  <c r="T41" i="5"/>
  <c r="S41" i="5"/>
  <c r="R41" i="5"/>
  <c r="X40" i="5"/>
  <c r="W40" i="5"/>
  <c r="V40" i="5"/>
  <c r="U40" i="5"/>
  <c r="T40" i="5"/>
  <c r="S40" i="5"/>
  <c r="R40" i="5"/>
  <c r="X39" i="5"/>
  <c r="W39" i="5"/>
  <c r="V39" i="5"/>
  <c r="U39" i="5"/>
  <c r="T39" i="5"/>
  <c r="S39" i="5"/>
  <c r="R39" i="5"/>
  <c r="X38" i="5"/>
  <c r="W38" i="5"/>
  <c r="V38" i="5"/>
  <c r="U38" i="5"/>
  <c r="T38" i="5"/>
  <c r="S38" i="5"/>
  <c r="R38" i="5"/>
  <c r="X37" i="5"/>
  <c r="W37" i="5"/>
  <c r="V37" i="5"/>
  <c r="U37" i="5"/>
  <c r="T37" i="5"/>
  <c r="S37" i="5"/>
  <c r="R37" i="5"/>
  <c r="X36" i="5"/>
  <c r="W36" i="5"/>
  <c r="V36" i="5"/>
  <c r="U36" i="5"/>
  <c r="T36" i="5"/>
  <c r="S36" i="5"/>
  <c r="R36" i="5"/>
  <c r="X35" i="5"/>
  <c r="W35" i="5"/>
  <c r="V35" i="5"/>
  <c r="U35" i="5"/>
  <c r="T35" i="5"/>
  <c r="S35" i="5"/>
  <c r="R35" i="5"/>
  <c r="X34" i="5"/>
  <c r="W34" i="5"/>
  <c r="V34" i="5"/>
  <c r="U34" i="5"/>
  <c r="T34" i="5"/>
  <c r="S34" i="5"/>
  <c r="R34" i="5"/>
  <c r="X33" i="5"/>
  <c r="W33" i="5"/>
  <c r="V33" i="5"/>
  <c r="U33" i="5"/>
  <c r="T33" i="5"/>
  <c r="S33" i="5"/>
  <c r="R33" i="5"/>
  <c r="X32" i="5"/>
  <c r="W32" i="5"/>
  <c r="V32" i="5"/>
  <c r="U32" i="5"/>
  <c r="T32" i="5"/>
  <c r="S32" i="5"/>
  <c r="R32" i="5"/>
  <c r="X31" i="5"/>
  <c r="W31" i="5"/>
  <c r="V31" i="5"/>
  <c r="U31" i="5"/>
  <c r="T31" i="5"/>
  <c r="S31" i="5"/>
  <c r="R31" i="5"/>
  <c r="X30" i="5"/>
  <c r="W30" i="5"/>
  <c r="V30" i="5"/>
  <c r="U30" i="5"/>
  <c r="T30" i="5"/>
  <c r="S30" i="5"/>
  <c r="R30" i="5"/>
  <c r="X29" i="5"/>
  <c r="W29" i="5"/>
  <c r="V29" i="5"/>
  <c r="U29" i="5"/>
  <c r="T29" i="5"/>
  <c r="S29" i="5"/>
  <c r="R29" i="5"/>
  <c r="X28" i="5"/>
  <c r="W28" i="5"/>
  <c r="V28" i="5"/>
  <c r="U28" i="5"/>
  <c r="T28" i="5"/>
  <c r="S28" i="5"/>
  <c r="R28" i="5"/>
  <c r="X27" i="5"/>
  <c r="W27" i="5"/>
  <c r="V27" i="5"/>
  <c r="U27" i="5"/>
  <c r="T27" i="5"/>
  <c r="S27" i="5"/>
  <c r="R27" i="5"/>
  <c r="X26" i="5"/>
  <c r="W26" i="5"/>
  <c r="V26" i="5"/>
  <c r="U26" i="5"/>
  <c r="T26" i="5"/>
  <c r="S26" i="5"/>
  <c r="R26" i="5"/>
  <c r="X25" i="5"/>
  <c r="W25" i="5"/>
  <c r="V25" i="5"/>
  <c r="U25" i="5"/>
  <c r="T25" i="5"/>
  <c r="S25" i="5"/>
  <c r="R25" i="5"/>
  <c r="X24" i="5"/>
  <c r="W24" i="5"/>
  <c r="V24" i="5"/>
  <c r="U24" i="5"/>
  <c r="T24" i="5"/>
  <c r="S24" i="5"/>
  <c r="R24" i="5"/>
  <c r="X23" i="5"/>
  <c r="W23" i="5"/>
  <c r="V23" i="5"/>
  <c r="U23" i="5"/>
  <c r="T23" i="5"/>
  <c r="S23" i="5"/>
  <c r="R23" i="5"/>
  <c r="X22" i="5"/>
  <c r="W22" i="5"/>
  <c r="V22" i="5"/>
  <c r="U22" i="5"/>
  <c r="T22" i="5"/>
  <c r="S22" i="5"/>
  <c r="R22" i="5"/>
  <c r="X21" i="5"/>
  <c r="W21" i="5"/>
  <c r="V21" i="5"/>
  <c r="U21" i="5"/>
  <c r="T21" i="5"/>
  <c r="S21" i="5"/>
  <c r="R21" i="5"/>
  <c r="X20" i="5"/>
  <c r="W20" i="5"/>
  <c r="V20" i="5"/>
  <c r="U20" i="5"/>
  <c r="T20" i="5"/>
  <c r="S20" i="5"/>
  <c r="R20" i="5"/>
  <c r="X19" i="5"/>
  <c r="W19" i="5"/>
  <c r="V19" i="5"/>
  <c r="U19" i="5"/>
  <c r="T19" i="5"/>
  <c r="S19" i="5"/>
  <c r="R19" i="5"/>
  <c r="X18" i="5"/>
  <c r="W18" i="5"/>
  <c r="V18" i="5"/>
  <c r="U18" i="5"/>
  <c r="T18" i="5"/>
  <c r="S18" i="5"/>
  <c r="R18" i="5"/>
  <c r="X17" i="5"/>
  <c r="W17" i="5"/>
  <c r="V17" i="5"/>
  <c r="U17" i="5"/>
  <c r="T17" i="5"/>
  <c r="S17" i="5"/>
  <c r="R17" i="5"/>
  <c r="X16" i="5"/>
  <c r="W16" i="5"/>
  <c r="V16" i="5"/>
  <c r="U16" i="5"/>
  <c r="T16" i="5"/>
  <c r="S16" i="5"/>
  <c r="R16" i="5"/>
  <c r="X15" i="5"/>
  <c r="W15" i="5"/>
  <c r="V15" i="5"/>
  <c r="U15" i="5"/>
  <c r="T15" i="5"/>
  <c r="S15" i="5"/>
  <c r="R15" i="5"/>
  <c r="X14" i="5"/>
  <c r="W14" i="5"/>
  <c r="V14" i="5"/>
  <c r="U14" i="5"/>
  <c r="T14" i="5"/>
  <c r="S14" i="5"/>
  <c r="R14" i="5"/>
  <c r="X13" i="5"/>
  <c r="W13" i="5"/>
  <c r="V13" i="5"/>
  <c r="U13" i="5"/>
  <c r="T13" i="5"/>
  <c r="S13" i="5"/>
  <c r="R13" i="5"/>
  <c r="X12" i="5"/>
  <c r="W12" i="5"/>
  <c r="V12" i="5"/>
  <c r="U12" i="5"/>
  <c r="T12" i="5"/>
  <c r="S12" i="5"/>
  <c r="R12" i="5"/>
  <c r="V10" i="5"/>
  <c r="G10" i="5" s="1"/>
  <c r="V11" i="5"/>
  <c r="U11" i="5"/>
  <c r="X10" i="5"/>
  <c r="I10" i="5" s="1"/>
  <c r="W10" i="5"/>
  <c r="H10" i="5" s="1"/>
  <c r="U10" i="5"/>
  <c r="T10" i="5"/>
  <c r="S10" i="5"/>
  <c r="X11" i="5"/>
  <c r="W11" i="5"/>
  <c r="T11" i="5"/>
  <c r="S11" i="5"/>
  <c r="R10" i="5"/>
  <c r="R11" i="5"/>
  <c r="C20" i="5" l="1"/>
  <c r="C19" i="5"/>
  <c r="C18" i="5"/>
  <c r="C17" i="5"/>
  <c r="C16" i="5"/>
  <c r="C15" i="5"/>
  <c r="C14" i="5"/>
  <c r="C13" i="5"/>
  <c r="C12" i="5"/>
  <c r="C11" i="5"/>
  <c r="C10" i="5"/>
  <c r="C8" i="5"/>
  <c r="C7" i="5"/>
  <c r="C6" i="5"/>
  <c r="C5" i="5"/>
  <c r="C4" i="5"/>
  <c r="C3" i="5"/>
  <c r="B20" i="5"/>
  <c r="B19" i="5"/>
  <c r="B18" i="5"/>
  <c r="B17" i="5"/>
  <c r="B16" i="5"/>
  <c r="B15" i="5"/>
  <c r="B14" i="5"/>
  <c r="B13" i="5"/>
  <c r="B12" i="5"/>
  <c r="B11" i="5"/>
  <c r="B10" i="5"/>
  <c r="B9" i="5"/>
  <c r="B8" i="5"/>
  <c r="B7" i="5"/>
  <c r="B6" i="5"/>
  <c r="B5" i="5"/>
  <c r="B4" i="5"/>
  <c r="B3" i="5"/>
  <c r="G11" i="5" l="1"/>
  <c r="F11" i="5"/>
  <c r="I11" i="5"/>
  <c r="E11" i="5"/>
  <c r="H11" i="5"/>
  <c r="D11" i="5"/>
  <c r="G15" i="5"/>
  <c r="F15" i="5"/>
  <c r="I15" i="5"/>
  <c r="E15" i="5"/>
  <c r="H15" i="5"/>
  <c r="D15" i="5"/>
  <c r="G19" i="5"/>
  <c r="F19" i="5"/>
  <c r="I19" i="5"/>
  <c r="E19" i="5"/>
  <c r="H19" i="5"/>
  <c r="D19" i="5"/>
  <c r="I12" i="5"/>
  <c r="E12" i="5"/>
  <c r="H12" i="5"/>
  <c r="D12" i="5"/>
  <c r="G12" i="5"/>
  <c r="F12" i="5"/>
  <c r="I16" i="5"/>
  <c r="E16" i="5"/>
  <c r="H16" i="5"/>
  <c r="D16" i="5"/>
  <c r="G16" i="5"/>
  <c r="F16" i="5"/>
  <c r="I20" i="5"/>
  <c r="E20" i="5"/>
  <c r="H20" i="5"/>
  <c r="D20" i="5"/>
  <c r="G20" i="5"/>
  <c r="F20" i="5"/>
  <c r="G13" i="5"/>
  <c r="F13" i="5"/>
  <c r="I13" i="5"/>
  <c r="E13" i="5"/>
  <c r="H13" i="5"/>
  <c r="D13" i="5"/>
  <c r="G17" i="5"/>
  <c r="F17" i="5"/>
  <c r="I17" i="5"/>
  <c r="E17" i="5"/>
  <c r="H17" i="5"/>
  <c r="D17" i="5"/>
  <c r="I14" i="5"/>
  <c r="E14" i="5"/>
  <c r="H14" i="5"/>
  <c r="D14" i="5"/>
  <c r="G14" i="5"/>
  <c r="F14" i="5"/>
  <c r="I18" i="5"/>
  <c r="E18" i="5"/>
  <c r="H18" i="5"/>
  <c r="D18" i="5"/>
  <c r="G18" i="5"/>
  <c r="F18" i="5"/>
  <c r="B24" i="3"/>
  <c r="B21" i="3"/>
  <c r="B18" i="3"/>
  <c r="B15" i="3"/>
  <c r="B12" i="3"/>
  <c r="B10" i="3"/>
  <c r="B9" i="3"/>
  <c r="B8" i="3"/>
  <c r="B7" i="3"/>
  <c r="B4" i="3"/>
  <c r="B3" i="3"/>
  <c r="A27" i="4"/>
  <c r="A26" i="4"/>
  <c r="B22" i="4"/>
  <c r="B20" i="4"/>
  <c r="B18" i="4"/>
  <c r="B16" i="4"/>
  <c r="B14" i="4"/>
  <c r="A12" i="4"/>
  <c r="B10" i="4"/>
  <c r="B9" i="4"/>
  <c r="B8" i="4"/>
  <c r="B7" i="4"/>
  <c r="B5" i="4"/>
  <c r="B4" i="4"/>
  <c r="B3" i="4"/>
  <c r="A22" i="2"/>
  <c r="A21" i="2"/>
  <c r="B28" i="1"/>
  <c r="A23" i="2" s="1"/>
  <c r="B5" i="2"/>
  <c r="B18" i="2"/>
  <c r="B17" i="2"/>
  <c r="B16" i="2"/>
  <c r="B15" i="2"/>
  <c r="B14" i="2"/>
  <c r="A12" i="2"/>
  <c r="A28" i="4" l="1"/>
  <c r="B4" i="2"/>
  <c r="B10" i="2"/>
  <c r="B9" i="2"/>
  <c r="B8" i="2"/>
  <c r="B7" i="2"/>
  <c r="B3" i="2"/>
  <c r="I285" i="1"/>
  <c r="H285" i="1"/>
  <c r="G285" i="1"/>
  <c r="F285" i="1"/>
  <c r="E285" i="1"/>
  <c r="D285" i="1"/>
  <c r="C285" i="1"/>
  <c r="I284" i="1"/>
  <c r="H284" i="1"/>
  <c r="G284" i="1"/>
  <c r="F284" i="1"/>
  <c r="E284" i="1"/>
  <c r="D284" i="1"/>
  <c r="C284" i="1"/>
  <c r="I283" i="1"/>
  <c r="H283" i="1"/>
  <c r="G283" i="1"/>
  <c r="F283" i="1"/>
  <c r="E283" i="1"/>
  <c r="D283" i="1"/>
  <c r="C283" i="1"/>
  <c r="I282" i="1"/>
  <c r="H282" i="1"/>
  <c r="G282" i="1"/>
  <c r="F282" i="1"/>
  <c r="E282" i="1"/>
  <c r="D282" i="1"/>
  <c r="C282" i="1"/>
  <c r="I281" i="1"/>
  <c r="H281" i="1"/>
  <c r="G281" i="1"/>
  <c r="F281" i="1"/>
  <c r="E281" i="1"/>
  <c r="D281" i="1"/>
  <c r="C281" i="1"/>
  <c r="I280" i="1"/>
  <c r="H280" i="1"/>
  <c r="G280" i="1"/>
  <c r="F280" i="1"/>
  <c r="E280" i="1"/>
  <c r="D280" i="1"/>
  <c r="C280" i="1"/>
  <c r="I279" i="1"/>
  <c r="H279" i="1"/>
  <c r="G279" i="1"/>
  <c r="F279" i="1"/>
  <c r="E279" i="1"/>
  <c r="D279" i="1"/>
  <c r="C279" i="1"/>
  <c r="I278" i="1"/>
  <c r="H278" i="1"/>
  <c r="G278" i="1"/>
  <c r="F278" i="1"/>
  <c r="E278" i="1"/>
  <c r="D278" i="1"/>
  <c r="C278" i="1"/>
  <c r="I277" i="1"/>
  <c r="H277" i="1"/>
  <c r="G277" i="1"/>
  <c r="F277" i="1"/>
  <c r="E277" i="1"/>
  <c r="D277" i="1"/>
  <c r="C277" i="1"/>
  <c r="I276" i="1"/>
  <c r="H276" i="1"/>
  <c r="G276" i="1"/>
  <c r="F276" i="1"/>
  <c r="E276" i="1"/>
  <c r="D276" i="1"/>
  <c r="C276" i="1"/>
  <c r="I275" i="1"/>
  <c r="H275" i="1"/>
  <c r="G275" i="1"/>
  <c r="F275" i="1"/>
  <c r="E275" i="1"/>
  <c r="D275" i="1"/>
  <c r="C275" i="1"/>
  <c r="I274" i="1"/>
  <c r="H274" i="1"/>
  <c r="G274" i="1"/>
  <c r="F274" i="1"/>
  <c r="E274" i="1"/>
  <c r="D274" i="1"/>
  <c r="C274" i="1"/>
  <c r="I273" i="1"/>
  <c r="H273" i="1"/>
  <c r="G273" i="1"/>
  <c r="F273" i="1"/>
  <c r="E273" i="1"/>
  <c r="D273" i="1"/>
  <c r="C273" i="1"/>
  <c r="I272" i="1"/>
  <c r="H272" i="1"/>
  <c r="G272" i="1"/>
  <c r="F272" i="1"/>
  <c r="E272" i="1"/>
  <c r="D272" i="1"/>
  <c r="C272" i="1"/>
  <c r="I271" i="1"/>
  <c r="H271" i="1"/>
  <c r="G271" i="1"/>
  <c r="F271" i="1"/>
  <c r="E271" i="1"/>
  <c r="D271" i="1"/>
  <c r="C271" i="1"/>
  <c r="I270" i="1"/>
  <c r="H270" i="1"/>
  <c r="G270" i="1"/>
  <c r="F270" i="1"/>
  <c r="E270" i="1"/>
  <c r="D270" i="1"/>
  <c r="C270" i="1"/>
  <c r="I269" i="1"/>
  <c r="H269" i="1"/>
  <c r="G269" i="1"/>
  <c r="F269" i="1"/>
  <c r="E269" i="1"/>
  <c r="D269" i="1"/>
  <c r="C269" i="1"/>
  <c r="I268" i="1"/>
  <c r="H268" i="1"/>
  <c r="G268" i="1"/>
  <c r="F268" i="1"/>
  <c r="E268" i="1"/>
  <c r="D268" i="1"/>
  <c r="C268" i="1"/>
  <c r="I267" i="1"/>
  <c r="H267" i="1"/>
  <c r="G267" i="1"/>
  <c r="F267" i="1"/>
  <c r="E267" i="1"/>
  <c r="D267" i="1"/>
  <c r="C267" i="1"/>
  <c r="I266" i="1"/>
  <c r="H266" i="1"/>
  <c r="G266" i="1"/>
  <c r="F266" i="1"/>
  <c r="E266" i="1"/>
  <c r="D266" i="1"/>
  <c r="C266" i="1"/>
  <c r="I265" i="1"/>
  <c r="H265" i="1"/>
  <c r="G265" i="1"/>
  <c r="F265" i="1"/>
  <c r="E265" i="1"/>
  <c r="D265" i="1"/>
  <c r="C265" i="1"/>
  <c r="I264" i="1"/>
  <c r="H264" i="1"/>
  <c r="G264" i="1"/>
  <c r="F264" i="1"/>
  <c r="E264" i="1"/>
  <c r="D264" i="1"/>
  <c r="C264" i="1"/>
  <c r="I263" i="1"/>
  <c r="H263" i="1"/>
  <c r="G263" i="1"/>
  <c r="F263" i="1"/>
  <c r="E263" i="1"/>
  <c r="D263" i="1"/>
  <c r="C263" i="1"/>
  <c r="I262" i="1"/>
  <c r="H262" i="1"/>
  <c r="G262" i="1"/>
  <c r="F262" i="1"/>
  <c r="E262" i="1"/>
  <c r="D262" i="1"/>
  <c r="C262" i="1"/>
  <c r="I261" i="1"/>
  <c r="H261" i="1"/>
  <c r="G261" i="1"/>
  <c r="F261" i="1"/>
  <c r="E261" i="1"/>
  <c r="D261" i="1"/>
  <c r="C261" i="1"/>
  <c r="I260" i="1"/>
  <c r="H260" i="1"/>
  <c r="G260" i="1"/>
  <c r="F260" i="1"/>
  <c r="E260" i="1"/>
  <c r="D260" i="1"/>
  <c r="C260" i="1"/>
  <c r="I259" i="1"/>
  <c r="H259" i="1"/>
  <c r="G259" i="1"/>
  <c r="F259" i="1"/>
  <c r="E259" i="1"/>
  <c r="D259" i="1"/>
  <c r="C259" i="1"/>
  <c r="I258" i="1"/>
  <c r="H258" i="1"/>
  <c r="G258" i="1"/>
  <c r="F258" i="1"/>
  <c r="E258" i="1"/>
  <c r="D258" i="1"/>
  <c r="C258" i="1"/>
  <c r="I257" i="1"/>
  <c r="H257" i="1"/>
  <c r="G257" i="1"/>
  <c r="F257" i="1"/>
  <c r="E257" i="1"/>
  <c r="D257" i="1"/>
  <c r="C257" i="1"/>
  <c r="I256" i="1"/>
  <c r="H256" i="1"/>
  <c r="G256" i="1"/>
  <c r="F256" i="1"/>
  <c r="E256" i="1"/>
  <c r="D256" i="1"/>
  <c r="C256" i="1"/>
  <c r="I255" i="1"/>
  <c r="H255" i="1"/>
  <c r="G255" i="1"/>
  <c r="F255" i="1"/>
  <c r="E255" i="1"/>
  <c r="D255" i="1"/>
  <c r="C255" i="1"/>
  <c r="I254" i="1"/>
  <c r="H254" i="1"/>
  <c r="G254" i="1"/>
  <c r="F254" i="1"/>
  <c r="E254" i="1"/>
  <c r="D254" i="1"/>
  <c r="C254" i="1"/>
  <c r="I253" i="1"/>
  <c r="H253" i="1"/>
  <c r="G253" i="1"/>
  <c r="F253" i="1"/>
  <c r="E253" i="1"/>
  <c r="D253" i="1"/>
  <c r="C253" i="1"/>
  <c r="I252" i="1"/>
  <c r="H252" i="1"/>
  <c r="G252" i="1"/>
  <c r="F252" i="1"/>
  <c r="E252" i="1"/>
  <c r="D252" i="1"/>
  <c r="C252" i="1"/>
  <c r="I251" i="1"/>
  <c r="H251" i="1"/>
  <c r="G251" i="1"/>
  <c r="F251" i="1"/>
  <c r="E251" i="1"/>
  <c r="D251" i="1"/>
  <c r="C251" i="1"/>
  <c r="I250" i="1"/>
  <c r="H250" i="1"/>
  <c r="G250" i="1"/>
  <c r="F250" i="1"/>
  <c r="E250" i="1"/>
  <c r="D250" i="1"/>
  <c r="C250" i="1"/>
  <c r="I249" i="1"/>
  <c r="H249" i="1"/>
  <c r="G249" i="1"/>
  <c r="F249" i="1"/>
  <c r="E249" i="1"/>
  <c r="D249" i="1"/>
  <c r="C249" i="1"/>
  <c r="I248" i="1"/>
  <c r="H248" i="1"/>
  <c r="G248" i="1"/>
  <c r="F248" i="1"/>
  <c r="E248" i="1"/>
  <c r="D248" i="1"/>
  <c r="C248" i="1"/>
  <c r="I247" i="1"/>
  <c r="H247" i="1"/>
  <c r="G247" i="1"/>
  <c r="F247" i="1"/>
  <c r="E247" i="1"/>
  <c r="D247" i="1"/>
  <c r="C247" i="1"/>
  <c r="I246" i="1"/>
  <c r="H246" i="1"/>
  <c r="G246" i="1"/>
  <c r="F246" i="1"/>
  <c r="E246" i="1"/>
  <c r="D246" i="1"/>
  <c r="C246" i="1"/>
  <c r="I245" i="1"/>
  <c r="H245" i="1"/>
  <c r="G245" i="1"/>
  <c r="F245" i="1"/>
  <c r="E245" i="1"/>
  <c r="D245" i="1"/>
  <c r="C245" i="1"/>
  <c r="I244" i="1"/>
  <c r="H244" i="1"/>
  <c r="G244" i="1"/>
  <c r="F244" i="1"/>
  <c r="E244" i="1"/>
  <c r="D244" i="1"/>
  <c r="C244" i="1"/>
  <c r="I243" i="1"/>
  <c r="H243" i="1"/>
  <c r="G243" i="1"/>
  <c r="F243" i="1"/>
  <c r="E243" i="1"/>
  <c r="D243" i="1"/>
  <c r="C243" i="1"/>
  <c r="I242" i="1"/>
  <c r="H242" i="1"/>
  <c r="G242" i="1"/>
  <c r="F242" i="1"/>
  <c r="E242" i="1"/>
  <c r="D242" i="1"/>
  <c r="C242" i="1"/>
  <c r="I241" i="1"/>
  <c r="H241" i="1"/>
  <c r="G241" i="1"/>
  <c r="F241" i="1"/>
  <c r="E241" i="1"/>
  <c r="D241" i="1"/>
  <c r="C241" i="1"/>
  <c r="I240" i="1"/>
  <c r="H240" i="1"/>
  <c r="G240" i="1"/>
  <c r="F240" i="1"/>
  <c r="E240" i="1"/>
  <c r="D240" i="1"/>
  <c r="C240" i="1"/>
  <c r="I239" i="1"/>
  <c r="H239" i="1"/>
  <c r="G239" i="1"/>
  <c r="F239" i="1"/>
  <c r="E239" i="1"/>
  <c r="D239" i="1"/>
  <c r="C239" i="1"/>
  <c r="I238" i="1"/>
  <c r="H238" i="1"/>
  <c r="G238" i="1"/>
  <c r="F238" i="1"/>
  <c r="E238" i="1"/>
  <c r="D238" i="1"/>
  <c r="C238" i="1"/>
  <c r="I237" i="1"/>
  <c r="H237" i="1"/>
  <c r="G237" i="1"/>
  <c r="F237" i="1"/>
  <c r="E237" i="1"/>
  <c r="D237" i="1"/>
  <c r="C237" i="1"/>
  <c r="I236" i="1"/>
  <c r="H236" i="1"/>
  <c r="G236" i="1"/>
  <c r="F236" i="1"/>
  <c r="E236" i="1"/>
  <c r="D236" i="1"/>
  <c r="C236" i="1"/>
  <c r="I235" i="1"/>
  <c r="H235" i="1"/>
  <c r="G235" i="1"/>
  <c r="F235" i="1"/>
  <c r="E235" i="1"/>
  <c r="D235" i="1"/>
  <c r="C235" i="1"/>
  <c r="I234" i="1"/>
  <c r="H234" i="1"/>
  <c r="G234" i="1"/>
  <c r="F234" i="1"/>
  <c r="E234" i="1"/>
  <c r="D234" i="1"/>
  <c r="C234" i="1"/>
  <c r="I233" i="1"/>
  <c r="H233" i="1"/>
  <c r="G233" i="1"/>
  <c r="F233" i="1"/>
  <c r="E233" i="1"/>
  <c r="D233" i="1"/>
  <c r="C233" i="1"/>
  <c r="I232" i="1"/>
  <c r="H232" i="1"/>
  <c r="G232" i="1"/>
  <c r="F232" i="1"/>
  <c r="E232" i="1"/>
  <c r="D232" i="1"/>
  <c r="C232" i="1"/>
  <c r="I231" i="1"/>
  <c r="H231" i="1"/>
  <c r="G231" i="1"/>
  <c r="F231" i="1"/>
  <c r="E231" i="1"/>
  <c r="D231" i="1"/>
  <c r="C231" i="1"/>
  <c r="I230" i="1"/>
  <c r="H230" i="1"/>
  <c r="G230" i="1"/>
  <c r="F230" i="1"/>
  <c r="E230" i="1"/>
  <c r="D230" i="1"/>
  <c r="C230" i="1"/>
  <c r="I229" i="1"/>
  <c r="H229" i="1"/>
  <c r="G229" i="1"/>
  <c r="F229" i="1"/>
  <c r="E229" i="1"/>
  <c r="D229" i="1"/>
  <c r="C229" i="1"/>
  <c r="I228" i="1"/>
  <c r="H228" i="1"/>
  <c r="G228" i="1"/>
  <c r="F228" i="1"/>
  <c r="E228" i="1"/>
  <c r="D228" i="1"/>
  <c r="C228" i="1"/>
  <c r="I227" i="1"/>
  <c r="H227" i="1"/>
  <c r="G227" i="1"/>
  <c r="F227" i="1"/>
  <c r="E227" i="1"/>
  <c r="D227" i="1"/>
  <c r="C227" i="1"/>
  <c r="I226" i="1"/>
  <c r="H226" i="1"/>
  <c r="G226" i="1"/>
  <c r="F226" i="1"/>
  <c r="E226" i="1"/>
  <c r="D226" i="1"/>
  <c r="C226" i="1"/>
  <c r="I225" i="1"/>
  <c r="H225" i="1"/>
  <c r="G225" i="1"/>
  <c r="F225" i="1"/>
  <c r="E225" i="1"/>
  <c r="D225" i="1"/>
  <c r="C225" i="1"/>
  <c r="I224" i="1"/>
  <c r="H224" i="1"/>
  <c r="G224" i="1"/>
  <c r="F224" i="1"/>
  <c r="E224" i="1"/>
  <c r="D224" i="1"/>
  <c r="C224" i="1"/>
  <c r="I223" i="1"/>
  <c r="H223" i="1"/>
  <c r="G223" i="1"/>
  <c r="F223" i="1"/>
  <c r="E223" i="1"/>
  <c r="D223" i="1"/>
  <c r="C223" i="1"/>
  <c r="I222" i="1"/>
  <c r="H222" i="1"/>
  <c r="G222" i="1"/>
  <c r="F222" i="1"/>
  <c r="E222" i="1"/>
  <c r="D222" i="1"/>
  <c r="C222" i="1"/>
  <c r="I221" i="1"/>
  <c r="H221" i="1"/>
  <c r="G221" i="1"/>
  <c r="F221" i="1"/>
  <c r="E221" i="1"/>
  <c r="D221" i="1"/>
  <c r="C221" i="1"/>
  <c r="I220" i="1"/>
  <c r="H220" i="1"/>
  <c r="G220" i="1"/>
  <c r="F220" i="1"/>
  <c r="E220" i="1"/>
  <c r="D220" i="1"/>
  <c r="C220" i="1"/>
  <c r="I219" i="1"/>
  <c r="H219" i="1"/>
  <c r="G219" i="1"/>
  <c r="F219" i="1"/>
  <c r="E219" i="1"/>
  <c r="D219" i="1"/>
  <c r="C219" i="1"/>
  <c r="I218" i="1"/>
  <c r="H218" i="1"/>
  <c r="G218" i="1"/>
  <c r="F218" i="1"/>
  <c r="E218" i="1"/>
  <c r="D218" i="1"/>
  <c r="C218" i="1"/>
  <c r="I217" i="1"/>
  <c r="H217" i="1"/>
  <c r="G217" i="1"/>
  <c r="F217" i="1"/>
  <c r="E217" i="1"/>
  <c r="D217" i="1"/>
  <c r="C217" i="1"/>
  <c r="I216" i="1"/>
  <c r="H216" i="1"/>
  <c r="G216" i="1"/>
  <c r="F216" i="1"/>
  <c r="E216" i="1"/>
  <c r="D216" i="1"/>
  <c r="C216" i="1"/>
  <c r="I215" i="1"/>
  <c r="H215" i="1"/>
  <c r="G215" i="1"/>
  <c r="F215" i="1"/>
  <c r="E215" i="1"/>
  <c r="D215" i="1"/>
  <c r="C215" i="1"/>
  <c r="I214" i="1"/>
  <c r="H214" i="1"/>
  <c r="G214" i="1"/>
  <c r="F214" i="1"/>
  <c r="E214" i="1"/>
  <c r="D214" i="1"/>
  <c r="C214" i="1"/>
  <c r="I213" i="1"/>
  <c r="H213" i="1"/>
  <c r="G213" i="1"/>
  <c r="F213" i="1"/>
  <c r="E213" i="1"/>
  <c r="D213" i="1"/>
  <c r="C213" i="1"/>
  <c r="I212" i="1"/>
  <c r="H212" i="1"/>
  <c r="G212" i="1"/>
  <c r="F212" i="1"/>
  <c r="E212" i="1"/>
  <c r="D212" i="1"/>
  <c r="C212" i="1"/>
  <c r="I211" i="1"/>
  <c r="H211" i="1"/>
  <c r="G211" i="1"/>
  <c r="F211" i="1"/>
  <c r="E211" i="1"/>
  <c r="D211" i="1"/>
  <c r="C211" i="1"/>
  <c r="I210" i="1"/>
  <c r="H210" i="1"/>
  <c r="G210" i="1"/>
  <c r="F210" i="1"/>
  <c r="E210" i="1"/>
  <c r="D210" i="1"/>
  <c r="C210" i="1"/>
  <c r="I209" i="1"/>
  <c r="H209" i="1"/>
  <c r="G209" i="1"/>
  <c r="F209" i="1"/>
  <c r="E209" i="1"/>
  <c r="D209" i="1"/>
  <c r="C209" i="1"/>
  <c r="I208" i="1"/>
  <c r="H208" i="1"/>
  <c r="G208" i="1"/>
  <c r="F208" i="1"/>
  <c r="E208" i="1"/>
  <c r="D208" i="1"/>
  <c r="C208" i="1"/>
  <c r="I207" i="1"/>
  <c r="H207" i="1"/>
  <c r="G207" i="1"/>
  <c r="F207" i="1"/>
  <c r="E207" i="1"/>
  <c r="D207" i="1"/>
  <c r="C207" i="1"/>
  <c r="I206" i="1"/>
  <c r="H206" i="1"/>
  <c r="G206" i="1"/>
  <c r="F206" i="1"/>
  <c r="E206" i="1"/>
  <c r="D206" i="1"/>
  <c r="C206" i="1"/>
  <c r="I205" i="1"/>
  <c r="H205" i="1"/>
  <c r="G205" i="1"/>
  <c r="F205" i="1"/>
  <c r="E205" i="1"/>
  <c r="D205" i="1"/>
  <c r="C205" i="1"/>
  <c r="I204" i="1"/>
  <c r="H204" i="1"/>
  <c r="G204" i="1"/>
  <c r="F204" i="1"/>
  <c r="E204" i="1"/>
  <c r="D204" i="1"/>
  <c r="C204" i="1"/>
  <c r="I203" i="1"/>
  <c r="H203" i="1"/>
  <c r="G203" i="1"/>
  <c r="F203" i="1"/>
  <c r="E203" i="1"/>
  <c r="D203" i="1"/>
  <c r="C203" i="1"/>
  <c r="I202" i="1"/>
  <c r="H202" i="1"/>
  <c r="G202" i="1"/>
  <c r="F202" i="1"/>
  <c r="E202" i="1"/>
  <c r="D202" i="1"/>
  <c r="C202" i="1"/>
  <c r="I201" i="1"/>
  <c r="H201" i="1"/>
  <c r="G201" i="1"/>
  <c r="F201" i="1"/>
  <c r="E201" i="1"/>
  <c r="D201" i="1"/>
  <c r="C201" i="1"/>
  <c r="I200" i="1"/>
  <c r="H200" i="1"/>
  <c r="G200" i="1"/>
  <c r="F200" i="1"/>
  <c r="E200" i="1"/>
  <c r="D200" i="1"/>
  <c r="C200" i="1"/>
  <c r="I199" i="1"/>
  <c r="H199" i="1"/>
  <c r="G199" i="1"/>
  <c r="F199" i="1"/>
  <c r="E199" i="1"/>
  <c r="D199" i="1"/>
  <c r="C199" i="1"/>
  <c r="I198" i="1"/>
  <c r="H198" i="1"/>
  <c r="G198" i="1"/>
  <c r="F198" i="1"/>
  <c r="E198" i="1"/>
  <c r="D198" i="1"/>
  <c r="C198" i="1"/>
  <c r="I197" i="1"/>
  <c r="H197" i="1"/>
  <c r="G197" i="1"/>
  <c r="F197" i="1"/>
  <c r="E197" i="1"/>
  <c r="D197" i="1"/>
  <c r="C197" i="1"/>
  <c r="I196" i="1"/>
  <c r="H196" i="1"/>
  <c r="G196" i="1"/>
  <c r="F196" i="1"/>
  <c r="E196" i="1"/>
  <c r="D196" i="1"/>
  <c r="C196" i="1"/>
  <c r="I195" i="1"/>
  <c r="H195" i="1"/>
  <c r="G195" i="1"/>
  <c r="F195" i="1"/>
  <c r="E195" i="1"/>
  <c r="D195" i="1"/>
  <c r="C195" i="1"/>
  <c r="I194" i="1"/>
  <c r="H194" i="1"/>
  <c r="G194" i="1"/>
  <c r="F194" i="1"/>
  <c r="E194" i="1"/>
  <c r="D194" i="1"/>
  <c r="C194" i="1"/>
  <c r="I193" i="1"/>
  <c r="H193" i="1"/>
  <c r="G193" i="1"/>
  <c r="F193" i="1"/>
  <c r="E193" i="1"/>
  <c r="D193" i="1"/>
  <c r="C193" i="1"/>
  <c r="I192" i="1"/>
  <c r="H192" i="1"/>
  <c r="G192" i="1"/>
  <c r="F192" i="1"/>
  <c r="E192" i="1"/>
  <c r="D192" i="1"/>
  <c r="C192" i="1"/>
  <c r="I191" i="1"/>
  <c r="H191" i="1"/>
  <c r="G191" i="1"/>
  <c r="F191" i="1"/>
  <c r="E191" i="1"/>
  <c r="D191" i="1"/>
  <c r="C191" i="1"/>
  <c r="I190" i="1"/>
  <c r="H190" i="1"/>
  <c r="G190" i="1"/>
  <c r="F190" i="1"/>
  <c r="E190" i="1"/>
  <c r="D190" i="1"/>
  <c r="C190" i="1"/>
  <c r="I189" i="1"/>
  <c r="H189" i="1"/>
  <c r="G189" i="1"/>
  <c r="F189" i="1"/>
  <c r="E189" i="1"/>
  <c r="D189" i="1"/>
  <c r="C189" i="1"/>
  <c r="I188" i="1"/>
  <c r="H188" i="1"/>
  <c r="G188" i="1"/>
  <c r="F188" i="1"/>
  <c r="E188" i="1"/>
  <c r="D188" i="1"/>
  <c r="C188" i="1"/>
  <c r="I187" i="1"/>
  <c r="H187" i="1"/>
  <c r="G187" i="1"/>
  <c r="F187" i="1"/>
  <c r="E187" i="1"/>
  <c r="D187" i="1"/>
  <c r="C187" i="1"/>
  <c r="I186" i="1"/>
  <c r="H186" i="1"/>
  <c r="G186" i="1"/>
  <c r="F186" i="1"/>
  <c r="E186" i="1"/>
  <c r="D186" i="1"/>
  <c r="C186" i="1"/>
  <c r="I185" i="1"/>
  <c r="H185" i="1"/>
  <c r="G185" i="1"/>
  <c r="F185" i="1"/>
  <c r="E185" i="1"/>
  <c r="D185" i="1"/>
  <c r="C185" i="1"/>
  <c r="I184" i="1"/>
  <c r="H184" i="1"/>
  <c r="G184" i="1"/>
  <c r="F184" i="1"/>
  <c r="E184" i="1"/>
  <c r="D184" i="1"/>
  <c r="C184" i="1"/>
  <c r="I183" i="1"/>
  <c r="H183" i="1"/>
  <c r="G183" i="1"/>
  <c r="F183" i="1"/>
  <c r="E183" i="1"/>
  <c r="D183" i="1"/>
  <c r="C183" i="1"/>
  <c r="I182" i="1"/>
  <c r="H182" i="1"/>
  <c r="G182" i="1"/>
  <c r="F182" i="1"/>
  <c r="E182" i="1"/>
  <c r="D182" i="1"/>
  <c r="C182" i="1"/>
  <c r="I181" i="1"/>
  <c r="H181" i="1"/>
  <c r="G181" i="1"/>
  <c r="F181" i="1"/>
  <c r="E181" i="1"/>
  <c r="D181" i="1"/>
  <c r="C181" i="1"/>
  <c r="I180" i="1"/>
  <c r="H180" i="1"/>
  <c r="G180" i="1"/>
  <c r="F180" i="1"/>
  <c r="E180" i="1"/>
  <c r="D180" i="1"/>
  <c r="C180" i="1"/>
  <c r="I179" i="1"/>
  <c r="H179" i="1"/>
  <c r="G179" i="1"/>
  <c r="F179" i="1"/>
  <c r="E179" i="1"/>
  <c r="D179" i="1"/>
  <c r="C179" i="1"/>
  <c r="I178" i="1"/>
  <c r="H178" i="1"/>
  <c r="G178" i="1"/>
  <c r="F178" i="1"/>
  <c r="E178" i="1"/>
  <c r="D178" i="1"/>
  <c r="C178" i="1"/>
  <c r="I177" i="1"/>
  <c r="H177" i="1"/>
  <c r="G177" i="1"/>
  <c r="F177" i="1"/>
  <c r="E177" i="1"/>
  <c r="D177" i="1"/>
  <c r="C177" i="1"/>
  <c r="I176" i="1"/>
  <c r="H176" i="1"/>
  <c r="G176" i="1"/>
  <c r="F176" i="1"/>
  <c r="E176" i="1"/>
  <c r="D176" i="1"/>
  <c r="C176" i="1"/>
  <c r="I175" i="1"/>
  <c r="H175" i="1"/>
  <c r="G175" i="1"/>
  <c r="F175" i="1"/>
  <c r="E175" i="1"/>
  <c r="D175" i="1"/>
  <c r="C175" i="1"/>
  <c r="I174" i="1"/>
  <c r="H174" i="1"/>
  <c r="G174" i="1"/>
  <c r="F174" i="1"/>
  <c r="E174" i="1"/>
  <c r="D174" i="1"/>
  <c r="C174" i="1"/>
  <c r="I173" i="1"/>
  <c r="H173" i="1"/>
  <c r="G173" i="1"/>
  <c r="F173" i="1"/>
  <c r="E173" i="1"/>
  <c r="D173" i="1"/>
  <c r="C173" i="1"/>
  <c r="I172" i="1"/>
  <c r="H172" i="1"/>
  <c r="G172" i="1"/>
  <c r="F172" i="1"/>
  <c r="E172" i="1"/>
  <c r="D172" i="1"/>
  <c r="C172" i="1"/>
  <c r="I171" i="1"/>
  <c r="H171" i="1"/>
  <c r="G171" i="1"/>
  <c r="F171" i="1"/>
  <c r="E171" i="1"/>
  <c r="D171" i="1"/>
  <c r="C171" i="1"/>
  <c r="I170" i="1"/>
  <c r="H170" i="1"/>
  <c r="G170" i="1"/>
  <c r="F170" i="1"/>
  <c r="E170" i="1"/>
  <c r="D170" i="1"/>
  <c r="C170" i="1"/>
  <c r="I169" i="1"/>
  <c r="H169" i="1"/>
  <c r="G169" i="1"/>
  <c r="F169" i="1"/>
  <c r="E169" i="1"/>
  <c r="D169" i="1"/>
  <c r="C169" i="1"/>
  <c r="I168" i="1"/>
  <c r="H168" i="1"/>
  <c r="G168" i="1"/>
  <c r="F168" i="1"/>
  <c r="E168" i="1"/>
  <c r="D168" i="1"/>
  <c r="C168" i="1"/>
  <c r="I167" i="1"/>
  <c r="H167" i="1"/>
  <c r="G167" i="1"/>
  <c r="F167" i="1"/>
  <c r="E167" i="1"/>
  <c r="D167" i="1"/>
  <c r="C167" i="1"/>
  <c r="I166" i="1"/>
  <c r="H166" i="1"/>
  <c r="G166" i="1"/>
  <c r="F166" i="1"/>
  <c r="E166" i="1"/>
  <c r="D166" i="1"/>
  <c r="C166" i="1"/>
  <c r="I165" i="1"/>
  <c r="H165" i="1"/>
  <c r="G165" i="1"/>
  <c r="F165" i="1"/>
  <c r="E165" i="1"/>
  <c r="D165" i="1"/>
  <c r="C165" i="1"/>
  <c r="I164" i="1"/>
  <c r="H164" i="1"/>
  <c r="G164" i="1"/>
  <c r="F164" i="1"/>
  <c r="E164" i="1"/>
  <c r="D164" i="1"/>
  <c r="C164" i="1"/>
  <c r="I163" i="1"/>
  <c r="H163" i="1"/>
  <c r="G163" i="1"/>
  <c r="F163" i="1"/>
  <c r="E163" i="1"/>
  <c r="D163" i="1"/>
  <c r="C163" i="1"/>
  <c r="I162" i="1"/>
  <c r="H162" i="1"/>
  <c r="G162" i="1"/>
  <c r="F162" i="1"/>
  <c r="E162" i="1"/>
  <c r="D162" i="1"/>
  <c r="C162" i="1"/>
  <c r="I161" i="1"/>
  <c r="H161" i="1"/>
  <c r="G161" i="1"/>
  <c r="F161" i="1"/>
  <c r="E161" i="1"/>
  <c r="D161" i="1"/>
  <c r="C161" i="1"/>
  <c r="I160" i="1"/>
  <c r="H160" i="1"/>
  <c r="G160" i="1"/>
  <c r="F160" i="1"/>
  <c r="E160" i="1"/>
  <c r="D160" i="1"/>
  <c r="C160" i="1"/>
  <c r="I159" i="1"/>
  <c r="H159" i="1"/>
  <c r="G159" i="1"/>
  <c r="F159" i="1"/>
  <c r="E159" i="1"/>
  <c r="D159" i="1"/>
  <c r="C159" i="1"/>
  <c r="I158" i="1"/>
  <c r="H158" i="1"/>
  <c r="G158" i="1"/>
  <c r="F158" i="1"/>
  <c r="E158" i="1"/>
  <c r="D158" i="1"/>
  <c r="C158" i="1"/>
  <c r="I157" i="1"/>
  <c r="H157" i="1"/>
  <c r="G157" i="1"/>
  <c r="F157" i="1"/>
  <c r="E157" i="1"/>
  <c r="D157" i="1"/>
  <c r="C157" i="1"/>
  <c r="I156" i="1"/>
  <c r="H156" i="1"/>
  <c r="G156" i="1"/>
  <c r="F156" i="1"/>
  <c r="E156" i="1"/>
  <c r="D156" i="1"/>
  <c r="C156" i="1"/>
  <c r="I155" i="1"/>
  <c r="H155" i="1"/>
  <c r="G155" i="1"/>
  <c r="F155" i="1"/>
  <c r="E155" i="1"/>
  <c r="D155" i="1"/>
  <c r="C155" i="1"/>
  <c r="I154" i="1"/>
  <c r="H154" i="1"/>
  <c r="G154" i="1"/>
  <c r="F154" i="1"/>
  <c r="E154" i="1"/>
  <c r="D154" i="1"/>
  <c r="C154" i="1"/>
  <c r="I153" i="1"/>
  <c r="H153" i="1"/>
  <c r="G153" i="1"/>
  <c r="F153" i="1"/>
  <c r="E153" i="1"/>
  <c r="D153" i="1"/>
  <c r="C153" i="1"/>
  <c r="I152" i="1"/>
  <c r="H152" i="1"/>
  <c r="G152" i="1"/>
  <c r="F152" i="1"/>
  <c r="E152" i="1"/>
  <c r="D152" i="1"/>
  <c r="C152" i="1"/>
  <c r="I151" i="1"/>
  <c r="H151" i="1"/>
  <c r="G151" i="1"/>
  <c r="F151" i="1"/>
  <c r="E151" i="1"/>
  <c r="D151" i="1"/>
  <c r="C151" i="1"/>
  <c r="I150" i="1"/>
  <c r="H150" i="1"/>
  <c r="G150" i="1"/>
  <c r="F150" i="1"/>
  <c r="E150" i="1"/>
  <c r="D150" i="1"/>
  <c r="C150" i="1"/>
  <c r="I149" i="1"/>
  <c r="H149" i="1"/>
  <c r="G149" i="1"/>
  <c r="F149" i="1"/>
  <c r="E149" i="1"/>
  <c r="D149" i="1"/>
  <c r="C149" i="1"/>
  <c r="I148" i="1"/>
  <c r="H148" i="1"/>
  <c r="G148" i="1"/>
  <c r="F148" i="1"/>
  <c r="E148" i="1"/>
  <c r="D148" i="1"/>
  <c r="C148" i="1"/>
  <c r="I147" i="1"/>
  <c r="H147" i="1"/>
  <c r="G147" i="1"/>
  <c r="F147" i="1"/>
  <c r="E147" i="1"/>
  <c r="D147" i="1"/>
  <c r="C147" i="1"/>
  <c r="I146" i="1"/>
  <c r="H146" i="1"/>
  <c r="G146" i="1"/>
  <c r="F146" i="1"/>
  <c r="E146" i="1"/>
  <c r="D146" i="1"/>
  <c r="C146" i="1"/>
  <c r="I145" i="1"/>
  <c r="H145" i="1"/>
  <c r="G145" i="1"/>
  <c r="F145" i="1"/>
  <c r="E145" i="1"/>
  <c r="D145" i="1"/>
  <c r="C145" i="1"/>
  <c r="I144" i="1"/>
  <c r="H144" i="1"/>
  <c r="G144" i="1"/>
  <c r="F144" i="1"/>
  <c r="E144" i="1"/>
  <c r="D144" i="1"/>
  <c r="C144" i="1"/>
  <c r="I143" i="1"/>
  <c r="H143" i="1"/>
  <c r="G143" i="1"/>
  <c r="F143" i="1"/>
  <c r="E143" i="1"/>
  <c r="D143" i="1"/>
  <c r="C143" i="1"/>
  <c r="I142" i="1"/>
  <c r="H142" i="1"/>
  <c r="G142" i="1"/>
  <c r="F142" i="1"/>
  <c r="E142" i="1"/>
  <c r="D142" i="1"/>
  <c r="C142" i="1"/>
  <c r="I141" i="1"/>
  <c r="H141" i="1"/>
  <c r="G141" i="1"/>
  <c r="F141" i="1"/>
  <c r="E141" i="1"/>
  <c r="D141" i="1"/>
  <c r="C141" i="1"/>
  <c r="I140" i="1"/>
  <c r="H140" i="1"/>
  <c r="G140" i="1"/>
  <c r="F140" i="1"/>
  <c r="E140" i="1"/>
  <c r="D140" i="1"/>
  <c r="C140" i="1"/>
  <c r="I139" i="1"/>
  <c r="H139" i="1"/>
  <c r="G139" i="1"/>
  <c r="F139" i="1"/>
  <c r="E139" i="1"/>
  <c r="D139" i="1"/>
  <c r="C139" i="1"/>
  <c r="I138" i="1"/>
  <c r="H138" i="1"/>
  <c r="G138" i="1"/>
  <c r="F138" i="1"/>
  <c r="E138" i="1"/>
  <c r="D138" i="1"/>
  <c r="C138" i="1"/>
  <c r="I137" i="1"/>
  <c r="H137" i="1"/>
  <c r="G137" i="1"/>
  <c r="F137" i="1"/>
  <c r="E137" i="1"/>
  <c r="D137" i="1"/>
  <c r="C137" i="1"/>
  <c r="I136" i="1"/>
  <c r="H136" i="1"/>
  <c r="G136" i="1"/>
  <c r="F136" i="1"/>
  <c r="E136" i="1"/>
  <c r="D136" i="1"/>
  <c r="C136" i="1"/>
  <c r="I135" i="1"/>
  <c r="H135" i="1"/>
  <c r="G135" i="1"/>
  <c r="F135" i="1"/>
  <c r="E135" i="1"/>
  <c r="D135" i="1"/>
  <c r="C135" i="1"/>
  <c r="I134" i="1"/>
  <c r="H134" i="1"/>
  <c r="G134" i="1"/>
  <c r="F134" i="1"/>
  <c r="E134" i="1"/>
  <c r="D134" i="1"/>
  <c r="C134" i="1"/>
  <c r="I133" i="1"/>
  <c r="H133" i="1"/>
  <c r="G133" i="1"/>
  <c r="F133" i="1"/>
  <c r="E133" i="1"/>
  <c r="D133" i="1"/>
  <c r="C133" i="1"/>
  <c r="I132" i="1"/>
  <c r="H132" i="1"/>
  <c r="G132" i="1"/>
  <c r="F132" i="1"/>
  <c r="E132" i="1"/>
  <c r="D132" i="1"/>
  <c r="C132" i="1"/>
  <c r="I131" i="1"/>
  <c r="H131" i="1"/>
  <c r="G131" i="1"/>
  <c r="F131" i="1"/>
  <c r="E131" i="1"/>
  <c r="D131" i="1"/>
  <c r="C131" i="1"/>
  <c r="I130" i="1"/>
  <c r="H130" i="1"/>
  <c r="G130" i="1"/>
  <c r="F130" i="1"/>
  <c r="E130" i="1"/>
  <c r="D130" i="1"/>
  <c r="C130" i="1"/>
  <c r="I129" i="1"/>
  <c r="H129" i="1"/>
  <c r="G129" i="1"/>
  <c r="F129" i="1"/>
  <c r="E129" i="1"/>
  <c r="D129" i="1"/>
  <c r="C129" i="1"/>
  <c r="I128" i="1"/>
  <c r="H128" i="1"/>
  <c r="G128" i="1"/>
  <c r="F128" i="1"/>
  <c r="E128" i="1"/>
  <c r="D128" i="1"/>
  <c r="C128" i="1"/>
  <c r="I127" i="1"/>
  <c r="H127" i="1"/>
  <c r="G127" i="1"/>
  <c r="F127" i="1"/>
  <c r="E127" i="1"/>
  <c r="D127" i="1"/>
  <c r="C127" i="1"/>
  <c r="I126" i="1"/>
  <c r="H126" i="1"/>
  <c r="G126" i="1"/>
  <c r="F126" i="1"/>
  <c r="E126" i="1"/>
  <c r="D126" i="1"/>
  <c r="C126" i="1"/>
  <c r="I125" i="1"/>
  <c r="H125" i="1"/>
  <c r="G125" i="1"/>
  <c r="F125" i="1"/>
  <c r="E125" i="1"/>
  <c r="D125" i="1"/>
  <c r="C125" i="1"/>
  <c r="I124" i="1"/>
  <c r="H124" i="1"/>
  <c r="G124" i="1"/>
  <c r="F124" i="1"/>
  <c r="E124" i="1"/>
  <c r="D124" i="1"/>
  <c r="C124" i="1"/>
  <c r="I123" i="1"/>
  <c r="H123" i="1"/>
  <c r="G123" i="1"/>
  <c r="F123" i="1"/>
  <c r="E123" i="1"/>
  <c r="D123" i="1"/>
  <c r="C123" i="1"/>
  <c r="I122" i="1"/>
  <c r="H122" i="1"/>
  <c r="G122" i="1"/>
  <c r="F122" i="1"/>
  <c r="E122" i="1"/>
  <c r="D122" i="1"/>
  <c r="C122" i="1"/>
  <c r="I121" i="1"/>
  <c r="H121" i="1"/>
  <c r="G121" i="1"/>
  <c r="F121" i="1"/>
  <c r="E121" i="1"/>
  <c r="D121" i="1"/>
  <c r="C121" i="1"/>
  <c r="I120" i="1"/>
  <c r="H120" i="1"/>
  <c r="G120" i="1"/>
  <c r="F120" i="1"/>
  <c r="E120" i="1"/>
  <c r="D120" i="1"/>
  <c r="C120" i="1"/>
  <c r="I119" i="1"/>
  <c r="H119" i="1"/>
  <c r="G119" i="1"/>
  <c r="F119" i="1"/>
  <c r="E119" i="1"/>
  <c r="D119" i="1"/>
  <c r="C119" i="1"/>
  <c r="I118" i="1"/>
  <c r="H118" i="1"/>
  <c r="G118" i="1"/>
  <c r="F118" i="1"/>
  <c r="E118" i="1"/>
  <c r="D118" i="1"/>
  <c r="C118" i="1"/>
  <c r="I117" i="1"/>
  <c r="H117" i="1"/>
  <c r="G117" i="1"/>
  <c r="F117" i="1"/>
  <c r="E117" i="1"/>
  <c r="D117" i="1"/>
  <c r="C117" i="1"/>
  <c r="I116" i="1"/>
  <c r="H116" i="1"/>
  <c r="G116" i="1"/>
  <c r="F116" i="1"/>
  <c r="E116" i="1"/>
  <c r="D116" i="1"/>
  <c r="C116" i="1"/>
  <c r="I115" i="1"/>
  <c r="H115" i="1"/>
  <c r="G115" i="1"/>
  <c r="F115" i="1"/>
  <c r="E115" i="1"/>
  <c r="D115" i="1"/>
  <c r="C115" i="1"/>
  <c r="I114" i="1"/>
  <c r="H114" i="1"/>
  <c r="G114" i="1"/>
  <c r="F114" i="1"/>
  <c r="E114" i="1"/>
  <c r="D114" i="1"/>
  <c r="C114" i="1"/>
  <c r="I113" i="1"/>
  <c r="H113" i="1"/>
  <c r="G113" i="1"/>
  <c r="F113" i="1"/>
  <c r="E113" i="1"/>
  <c r="D113" i="1"/>
  <c r="C113" i="1"/>
  <c r="I112" i="1"/>
  <c r="H112" i="1"/>
  <c r="G112" i="1"/>
  <c r="F112" i="1"/>
  <c r="E112" i="1"/>
  <c r="D112" i="1"/>
  <c r="C112" i="1"/>
  <c r="I111" i="1"/>
  <c r="H111" i="1"/>
  <c r="G111" i="1"/>
  <c r="F111" i="1"/>
  <c r="E111" i="1"/>
  <c r="D111" i="1"/>
  <c r="C111" i="1"/>
  <c r="I110" i="1"/>
  <c r="H110" i="1"/>
  <c r="G110" i="1"/>
  <c r="F110" i="1"/>
  <c r="E110" i="1"/>
  <c r="D110" i="1"/>
  <c r="C110" i="1"/>
  <c r="I109" i="1"/>
  <c r="H109" i="1"/>
  <c r="G109" i="1"/>
  <c r="F109" i="1"/>
  <c r="E109" i="1"/>
  <c r="D109" i="1"/>
  <c r="C109" i="1"/>
  <c r="I108" i="1"/>
  <c r="H108" i="1"/>
  <c r="G108" i="1"/>
  <c r="F108" i="1"/>
  <c r="E108" i="1"/>
  <c r="D108" i="1"/>
  <c r="C108" i="1"/>
  <c r="I107" i="1"/>
  <c r="H107" i="1"/>
  <c r="G107" i="1"/>
  <c r="F107" i="1"/>
  <c r="E107" i="1"/>
  <c r="D107" i="1"/>
  <c r="C107" i="1"/>
  <c r="I106" i="1"/>
  <c r="H106" i="1"/>
  <c r="G106" i="1"/>
  <c r="F106" i="1"/>
  <c r="E106" i="1"/>
  <c r="D106" i="1"/>
  <c r="C106" i="1"/>
  <c r="I105" i="1"/>
  <c r="H105" i="1"/>
  <c r="G105" i="1"/>
  <c r="F105" i="1"/>
  <c r="E105" i="1"/>
  <c r="D105" i="1"/>
  <c r="C105" i="1"/>
  <c r="I104" i="1"/>
  <c r="H104" i="1"/>
  <c r="G104" i="1"/>
  <c r="F104" i="1"/>
  <c r="E104" i="1"/>
  <c r="D104" i="1"/>
  <c r="C104" i="1"/>
  <c r="I103" i="1"/>
  <c r="H103" i="1"/>
  <c r="G103" i="1"/>
  <c r="F103" i="1"/>
  <c r="E103" i="1"/>
  <c r="D103" i="1"/>
  <c r="C103" i="1"/>
  <c r="I102" i="1"/>
  <c r="H102" i="1"/>
  <c r="G102" i="1"/>
  <c r="F102" i="1"/>
  <c r="E102" i="1"/>
  <c r="D102" i="1"/>
  <c r="C102" i="1"/>
  <c r="I101" i="1"/>
  <c r="H101" i="1"/>
  <c r="G101" i="1"/>
  <c r="F101" i="1"/>
  <c r="E101" i="1"/>
  <c r="D101" i="1"/>
  <c r="C101" i="1"/>
  <c r="I100" i="1"/>
  <c r="H100" i="1"/>
  <c r="G100" i="1"/>
  <c r="F100" i="1"/>
  <c r="E100" i="1"/>
  <c r="D100" i="1"/>
  <c r="C100" i="1"/>
  <c r="I99" i="1"/>
  <c r="H99" i="1"/>
  <c r="G99" i="1"/>
  <c r="F99" i="1"/>
  <c r="E99" i="1"/>
  <c r="D99" i="1"/>
  <c r="C99" i="1"/>
  <c r="I98" i="1"/>
  <c r="H98" i="1"/>
  <c r="G98" i="1"/>
  <c r="F98" i="1"/>
  <c r="E98" i="1"/>
  <c r="D98" i="1"/>
  <c r="C98" i="1"/>
  <c r="I97" i="1"/>
  <c r="H97" i="1"/>
  <c r="G97" i="1"/>
  <c r="F97" i="1"/>
  <c r="E97" i="1"/>
  <c r="D97" i="1"/>
  <c r="C97" i="1"/>
  <c r="I96" i="1"/>
  <c r="H96" i="1"/>
  <c r="G96" i="1"/>
  <c r="F96" i="1"/>
  <c r="E96" i="1"/>
  <c r="D96" i="1"/>
  <c r="C96" i="1"/>
  <c r="I95" i="1"/>
  <c r="H95" i="1"/>
  <c r="G95" i="1"/>
  <c r="F95" i="1"/>
  <c r="E95" i="1"/>
  <c r="D95" i="1"/>
  <c r="C95" i="1"/>
  <c r="I94" i="1"/>
  <c r="H94" i="1"/>
  <c r="G94" i="1"/>
  <c r="F94" i="1"/>
  <c r="E94" i="1"/>
  <c r="D94" i="1"/>
  <c r="C94" i="1"/>
  <c r="I93" i="1"/>
  <c r="H93" i="1"/>
  <c r="G93" i="1"/>
  <c r="F93" i="1"/>
  <c r="E93" i="1"/>
  <c r="D93" i="1"/>
  <c r="C93" i="1"/>
  <c r="I92" i="1"/>
  <c r="H92" i="1"/>
  <c r="G92" i="1"/>
  <c r="F92" i="1"/>
  <c r="E92" i="1"/>
  <c r="D92" i="1"/>
  <c r="C92" i="1"/>
  <c r="I91" i="1"/>
  <c r="H91" i="1"/>
  <c r="G91" i="1"/>
  <c r="F91" i="1"/>
  <c r="E91" i="1"/>
  <c r="D91" i="1"/>
  <c r="C91" i="1"/>
  <c r="I90" i="1"/>
  <c r="H90" i="1"/>
  <c r="G90" i="1"/>
  <c r="F90" i="1"/>
  <c r="E90" i="1"/>
  <c r="D90" i="1"/>
  <c r="C90" i="1"/>
  <c r="I89" i="1"/>
  <c r="H89" i="1"/>
  <c r="G89" i="1"/>
  <c r="F89" i="1"/>
  <c r="E89" i="1"/>
  <c r="D89" i="1"/>
  <c r="C89" i="1"/>
  <c r="I88" i="1"/>
  <c r="H88" i="1"/>
  <c r="G88" i="1"/>
  <c r="F88" i="1"/>
  <c r="E88" i="1"/>
  <c r="D88" i="1"/>
  <c r="C88" i="1"/>
  <c r="I87" i="1"/>
  <c r="H87" i="1"/>
  <c r="G87" i="1"/>
  <c r="F87" i="1"/>
  <c r="E87" i="1"/>
  <c r="D87" i="1"/>
  <c r="C87" i="1"/>
  <c r="I86" i="1"/>
  <c r="H86" i="1"/>
  <c r="G86" i="1"/>
  <c r="F86" i="1"/>
  <c r="E86" i="1"/>
  <c r="D86" i="1"/>
  <c r="C86" i="1"/>
  <c r="I85" i="1"/>
  <c r="H85" i="1"/>
  <c r="G85" i="1"/>
  <c r="F85" i="1"/>
  <c r="E85" i="1"/>
  <c r="D85" i="1"/>
  <c r="C85" i="1"/>
  <c r="I84" i="1"/>
  <c r="H84" i="1"/>
  <c r="G84" i="1"/>
  <c r="F84" i="1"/>
  <c r="E84" i="1"/>
  <c r="D84" i="1"/>
  <c r="C84" i="1"/>
  <c r="I83" i="1"/>
  <c r="H83" i="1"/>
  <c r="G83" i="1"/>
  <c r="F83" i="1"/>
  <c r="E83" i="1"/>
  <c r="D83" i="1"/>
  <c r="C83" i="1"/>
  <c r="I82" i="1"/>
  <c r="H82" i="1"/>
  <c r="G82" i="1"/>
  <c r="F82" i="1"/>
  <c r="E82" i="1"/>
  <c r="D82" i="1"/>
  <c r="C82" i="1"/>
  <c r="I81" i="1"/>
  <c r="H81" i="1"/>
  <c r="G81" i="1"/>
  <c r="F81" i="1"/>
  <c r="E81" i="1"/>
  <c r="D81" i="1"/>
  <c r="C81" i="1"/>
  <c r="I80" i="1"/>
  <c r="H80" i="1"/>
  <c r="G80" i="1"/>
  <c r="F80" i="1"/>
  <c r="E80" i="1"/>
  <c r="D80" i="1"/>
  <c r="C80" i="1"/>
  <c r="I79" i="1"/>
  <c r="H79" i="1"/>
  <c r="G79" i="1"/>
  <c r="F79" i="1"/>
  <c r="E79" i="1"/>
  <c r="D79" i="1"/>
  <c r="C79" i="1"/>
  <c r="I78" i="1"/>
  <c r="H78" i="1"/>
  <c r="G78" i="1"/>
  <c r="F78" i="1"/>
  <c r="E78" i="1"/>
  <c r="D78" i="1"/>
  <c r="C78" i="1"/>
  <c r="I77" i="1"/>
  <c r="H77" i="1"/>
  <c r="G77" i="1"/>
  <c r="F77" i="1"/>
  <c r="E77" i="1"/>
  <c r="D77" i="1"/>
  <c r="C77" i="1"/>
  <c r="I76" i="1"/>
  <c r="H76" i="1"/>
  <c r="G76" i="1"/>
  <c r="F76" i="1"/>
  <c r="E76" i="1"/>
  <c r="D76" i="1"/>
  <c r="C76" i="1"/>
  <c r="I75" i="1"/>
  <c r="H75" i="1"/>
  <c r="G75" i="1"/>
  <c r="F75" i="1"/>
  <c r="E75" i="1"/>
  <c r="D75" i="1"/>
  <c r="C75" i="1"/>
  <c r="I74" i="1"/>
  <c r="H74" i="1"/>
  <c r="G74" i="1"/>
  <c r="F74" i="1"/>
  <c r="E74" i="1"/>
  <c r="D74" i="1"/>
  <c r="C74" i="1"/>
  <c r="I73" i="1"/>
  <c r="H73" i="1"/>
  <c r="G73" i="1"/>
  <c r="F73" i="1"/>
  <c r="E73" i="1"/>
  <c r="D73" i="1"/>
  <c r="C73" i="1"/>
  <c r="I72" i="1"/>
  <c r="H72" i="1"/>
  <c r="G72" i="1"/>
  <c r="F72" i="1"/>
  <c r="E72" i="1"/>
  <c r="D72" i="1"/>
  <c r="C72" i="1"/>
  <c r="I71" i="1"/>
  <c r="H71" i="1"/>
  <c r="G71" i="1"/>
  <c r="F71" i="1"/>
  <c r="E71" i="1"/>
  <c r="D71" i="1"/>
  <c r="C71" i="1"/>
  <c r="I70" i="1"/>
  <c r="H70" i="1"/>
  <c r="G70" i="1"/>
  <c r="F70" i="1"/>
  <c r="E70" i="1"/>
  <c r="D70" i="1"/>
  <c r="C70" i="1"/>
  <c r="I69" i="1"/>
  <c r="H69" i="1"/>
  <c r="G69" i="1"/>
  <c r="F69" i="1"/>
  <c r="E69" i="1"/>
  <c r="D69" i="1"/>
  <c r="C69" i="1"/>
  <c r="I68" i="1"/>
  <c r="H68" i="1"/>
  <c r="G68" i="1"/>
  <c r="F68" i="1"/>
  <c r="E68" i="1"/>
  <c r="D68" i="1"/>
  <c r="C68" i="1"/>
  <c r="I67" i="1"/>
  <c r="H67" i="1"/>
  <c r="G67" i="1"/>
  <c r="F67" i="1"/>
  <c r="E67" i="1"/>
  <c r="D67" i="1"/>
  <c r="C67" i="1"/>
  <c r="I66" i="1"/>
  <c r="H66" i="1"/>
  <c r="G66" i="1"/>
  <c r="F66" i="1"/>
  <c r="E66" i="1"/>
  <c r="D66" i="1"/>
  <c r="C66" i="1"/>
  <c r="I65" i="1"/>
  <c r="H65" i="1"/>
  <c r="G65" i="1"/>
  <c r="F65" i="1"/>
  <c r="E65" i="1"/>
  <c r="D65" i="1"/>
  <c r="C65" i="1"/>
  <c r="I64" i="1"/>
  <c r="H64" i="1"/>
  <c r="G64" i="1"/>
  <c r="F64" i="1"/>
  <c r="E64" i="1"/>
  <c r="D64" i="1"/>
  <c r="C64" i="1"/>
  <c r="I63" i="1"/>
  <c r="H63" i="1"/>
  <c r="G63" i="1"/>
  <c r="F63" i="1"/>
  <c r="E63" i="1"/>
  <c r="D63" i="1"/>
  <c r="C63" i="1"/>
  <c r="I62" i="1"/>
  <c r="H62" i="1"/>
  <c r="G62" i="1"/>
  <c r="F62" i="1"/>
  <c r="E62" i="1"/>
  <c r="D62" i="1"/>
  <c r="C62" i="1"/>
  <c r="I61" i="1"/>
  <c r="H61" i="1"/>
  <c r="G61" i="1"/>
  <c r="F61" i="1"/>
  <c r="E61" i="1"/>
  <c r="D61" i="1"/>
  <c r="C61" i="1"/>
  <c r="I60" i="1"/>
  <c r="H60" i="1"/>
  <c r="G60" i="1"/>
  <c r="F60" i="1"/>
  <c r="E60" i="1"/>
  <c r="D60" i="1"/>
  <c r="C60" i="1"/>
  <c r="I59" i="1"/>
  <c r="H59" i="1"/>
  <c r="G59" i="1"/>
  <c r="F59" i="1"/>
  <c r="E59" i="1"/>
  <c r="D59" i="1"/>
  <c r="C59" i="1"/>
  <c r="I58" i="1"/>
  <c r="H58" i="1"/>
  <c r="G58" i="1"/>
  <c r="F58" i="1"/>
  <c r="E58" i="1"/>
  <c r="D58" i="1"/>
  <c r="C58" i="1"/>
  <c r="I57" i="1"/>
  <c r="H57" i="1"/>
  <c r="G57" i="1"/>
  <c r="F57" i="1"/>
  <c r="E57" i="1"/>
  <c r="D57" i="1"/>
  <c r="C57" i="1"/>
  <c r="I56" i="1"/>
  <c r="H56" i="1"/>
  <c r="G56" i="1"/>
  <c r="F56" i="1"/>
  <c r="E56" i="1"/>
  <c r="D56" i="1"/>
  <c r="C56" i="1"/>
  <c r="I55" i="1"/>
  <c r="H55" i="1"/>
  <c r="G55" i="1"/>
  <c r="F55" i="1"/>
  <c r="E55" i="1"/>
  <c r="D55" i="1"/>
  <c r="C55" i="1"/>
  <c r="I54" i="1"/>
  <c r="H54" i="1"/>
  <c r="G54" i="1"/>
  <c r="F54" i="1"/>
  <c r="E54" i="1"/>
  <c r="D54" i="1"/>
  <c r="C54" i="1"/>
  <c r="I53" i="1"/>
  <c r="H53" i="1"/>
  <c r="G53" i="1"/>
  <c r="F53" i="1"/>
  <c r="E53" i="1"/>
  <c r="D53" i="1"/>
  <c r="C53" i="1"/>
  <c r="I52" i="1"/>
  <c r="H52" i="1"/>
  <c r="G52" i="1"/>
  <c r="F52" i="1"/>
  <c r="E52" i="1"/>
  <c r="D52" i="1"/>
  <c r="C52" i="1"/>
  <c r="I51" i="1"/>
  <c r="H51" i="1"/>
  <c r="G51" i="1"/>
  <c r="F51" i="1"/>
  <c r="E51" i="1"/>
  <c r="D51" i="1"/>
  <c r="C51" i="1"/>
  <c r="I50" i="1"/>
  <c r="H50" i="1"/>
  <c r="G50" i="1"/>
  <c r="F50" i="1"/>
  <c r="E50" i="1"/>
  <c r="D50" i="1"/>
  <c r="C50" i="1"/>
  <c r="I49" i="1"/>
  <c r="H49" i="1"/>
  <c r="G49" i="1"/>
  <c r="F49" i="1"/>
  <c r="E49" i="1"/>
  <c r="D49" i="1"/>
  <c r="C49" i="1"/>
  <c r="I48" i="1"/>
  <c r="H48" i="1"/>
  <c r="G48" i="1"/>
  <c r="F48" i="1"/>
  <c r="E48" i="1"/>
  <c r="D48" i="1"/>
  <c r="C48" i="1"/>
  <c r="I47" i="1"/>
  <c r="H47" i="1"/>
  <c r="G47" i="1"/>
  <c r="F47" i="1"/>
  <c r="E47" i="1"/>
  <c r="D47" i="1"/>
  <c r="C47" i="1"/>
  <c r="I46" i="1"/>
  <c r="H46" i="1"/>
  <c r="G46" i="1"/>
  <c r="F46" i="1"/>
  <c r="E46" i="1"/>
  <c r="D46" i="1"/>
  <c r="C46" i="1"/>
  <c r="I45" i="1"/>
  <c r="H45" i="1"/>
  <c r="G45" i="1"/>
  <c r="F45" i="1"/>
  <c r="E45" i="1"/>
  <c r="D45" i="1"/>
  <c r="C45" i="1"/>
  <c r="I44" i="1"/>
  <c r="H44" i="1"/>
  <c r="G44" i="1"/>
  <c r="F44" i="1"/>
  <c r="E44" i="1"/>
  <c r="D44" i="1"/>
  <c r="C44" i="1"/>
  <c r="I43" i="1"/>
  <c r="H43" i="1"/>
  <c r="G43" i="1"/>
  <c r="F43" i="1"/>
  <c r="E43" i="1"/>
  <c r="D43" i="1"/>
  <c r="C43" i="1"/>
  <c r="I42" i="1"/>
  <c r="H42" i="1"/>
  <c r="G42" i="1"/>
  <c r="F42" i="1"/>
  <c r="E42" i="1"/>
  <c r="D42" i="1"/>
  <c r="C42" i="1"/>
  <c r="I41" i="1"/>
  <c r="H41" i="1"/>
  <c r="G41" i="1"/>
  <c r="F41" i="1"/>
  <c r="E41" i="1"/>
  <c r="D41" i="1"/>
  <c r="C41" i="1"/>
  <c r="I40" i="1"/>
  <c r="H40" i="1"/>
  <c r="G40" i="1"/>
  <c r="F40" i="1"/>
  <c r="E40" i="1"/>
  <c r="D40" i="1"/>
  <c r="C40" i="1"/>
  <c r="I39" i="1"/>
  <c r="H39" i="1"/>
  <c r="G39" i="1"/>
  <c r="F39" i="1"/>
  <c r="E39" i="1"/>
  <c r="D39" i="1"/>
  <c r="C39" i="1"/>
  <c r="I38" i="1"/>
  <c r="H38" i="1"/>
  <c r="G38" i="1"/>
  <c r="F38" i="1"/>
  <c r="E38" i="1"/>
  <c r="D38" i="1"/>
  <c r="C38" i="1"/>
  <c r="I37" i="1"/>
  <c r="H37" i="1"/>
  <c r="G37" i="1"/>
  <c r="F37" i="1"/>
  <c r="E37" i="1"/>
  <c r="D37" i="1"/>
  <c r="C37" i="1"/>
  <c r="I36" i="1"/>
  <c r="H36" i="1"/>
  <c r="G36" i="1"/>
  <c r="F36" i="1"/>
  <c r="E36" i="1"/>
  <c r="D36" i="1"/>
  <c r="C36" i="1"/>
  <c r="A126" i="1" l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B9" i="1"/>
  <c r="C9" i="5" s="1"/>
  <c r="D9" i="5" s="1"/>
  <c r="K19" i="5" l="1"/>
  <c r="K15" i="5"/>
  <c r="K11" i="5"/>
  <c r="J17" i="5"/>
  <c r="J13" i="5"/>
  <c r="L13" i="5" s="1"/>
  <c r="J16" i="5"/>
  <c r="J20" i="5"/>
  <c r="J12" i="5"/>
  <c r="K17" i="5"/>
  <c r="M17" i="5" s="1"/>
  <c r="K13" i="5"/>
  <c r="J19" i="5"/>
  <c r="L19" i="5" s="1"/>
  <c r="J15" i="5"/>
  <c r="L15" i="5" s="1"/>
  <c r="J11" i="5"/>
  <c r="L11" i="5" s="1"/>
  <c r="K14" i="5"/>
  <c r="K20" i="5"/>
  <c r="M20" i="5" s="1"/>
  <c r="K16" i="5"/>
  <c r="M16" i="5" s="1"/>
  <c r="K12" i="5"/>
  <c r="M12" i="5" s="1"/>
  <c r="J18" i="5"/>
  <c r="L18" i="5" s="1"/>
  <c r="J14" i="5"/>
  <c r="L14" i="5" s="1"/>
  <c r="K18" i="5"/>
  <c r="B6" i="4"/>
  <c r="B6" i="3"/>
  <c r="B6" i="2"/>
  <c r="M21" i="5" l="1"/>
  <c r="L21" i="5"/>
  <c r="N21" i="5" s="1"/>
</calcChain>
</file>

<file path=xl/sharedStrings.xml><?xml version="1.0" encoding="utf-8"?>
<sst xmlns="http://schemas.openxmlformats.org/spreadsheetml/2006/main" count="154" uniqueCount="86">
  <si>
    <t>Project Worksheet #</t>
  </si>
  <si>
    <t>Disaster</t>
  </si>
  <si>
    <t>FEMA DR #</t>
  </si>
  <si>
    <t>Meeting Location</t>
  </si>
  <si>
    <t>Meeting Date</t>
  </si>
  <si>
    <t>Meeting Chair</t>
  </si>
  <si>
    <t>Attendee 2</t>
  </si>
  <si>
    <t>Attendee 3</t>
  </si>
  <si>
    <t>Attendee 4</t>
  </si>
  <si>
    <t>Attendee 5</t>
  </si>
  <si>
    <t>Attendee 6</t>
  </si>
  <si>
    <t>Attendee 7</t>
  </si>
  <si>
    <t>Attendee 8</t>
  </si>
  <si>
    <t>Attendee 9</t>
  </si>
  <si>
    <t>Attendee 10</t>
  </si>
  <si>
    <t>Activity 1</t>
  </si>
  <si>
    <t>Activity 2</t>
  </si>
  <si>
    <t>Activity 3</t>
  </si>
  <si>
    <t>Activity 4</t>
  </si>
  <si>
    <t>Activity 5</t>
  </si>
  <si>
    <t>Meeting Convened at:</t>
  </si>
  <si>
    <t>Meeting Adjourned at:</t>
  </si>
  <si>
    <t>Meeting Time</t>
  </si>
  <si>
    <t>Project Formulation-Documentation Collection</t>
  </si>
  <si>
    <t>Project Formulation-Project Correspondence</t>
  </si>
  <si>
    <t>Project Formulation-Project Cost Estimation &amp; Documentation</t>
  </si>
  <si>
    <t>Project Formulation-Project Documentation Review</t>
  </si>
  <si>
    <t>Delicia Jones</t>
  </si>
  <si>
    <t>Earl Marchand</t>
  </si>
  <si>
    <t>Gary Gadt</t>
  </si>
  <si>
    <t>Joe Smith</t>
  </si>
  <si>
    <t>Phil Brown</t>
  </si>
  <si>
    <t>City Hall Confrence Room #1</t>
  </si>
  <si>
    <t xml:space="preserve">Project Worksheet #: </t>
  </si>
  <si>
    <t xml:space="preserve">FEMA DR #: </t>
  </si>
  <si>
    <t xml:space="preserve">Disaster: </t>
  </si>
  <si>
    <t xml:space="preserve">Location: </t>
  </si>
  <si>
    <t xml:space="preserve">Date: </t>
  </si>
  <si>
    <t>Noah's Flood</t>
  </si>
  <si>
    <t>Meeting Start</t>
  </si>
  <si>
    <t>Meeting Total Time</t>
  </si>
  <si>
    <t>Attendees</t>
  </si>
  <si>
    <t>Bambi Good</t>
  </si>
  <si>
    <t>John Smithers</t>
  </si>
  <si>
    <t>Jonah Patterson</t>
  </si>
  <si>
    <t>Patty Katsitter</t>
  </si>
  <si>
    <t>Project Tasks on Agenda</t>
  </si>
  <si>
    <t xml:space="preserve">Item 1: </t>
  </si>
  <si>
    <t xml:space="preserve">Item 3: </t>
  </si>
  <si>
    <t xml:space="preserve">Item 2: </t>
  </si>
  <si>
    <t xml:space="preserve">Item 4: </t>
  </si>
  <si>
    <t xml:space="preserve">Item 5: </t>
  </si>
  <si>
    <t xml:space="preserve">Meeting Adjourned at: </t>
  </si>
  <si>
    <t>Next Meeting Date</t>
  </si>
  <si>
    <t>Next Meeting Time</t>
  </si>
  <si>
    <t>Next Meeting Location</t>
  </si>
  <si>
    <t>Next Meeting scheduled for:</t>
  </si>
  <si>
    <t>Notes:</t>
  </si>
  <si>
    <t>Project Task Follow-Up &amp; Deliverables</t>
  </si>
  <si>
    <t>Assigned to:</t>
  </si>
  <si>
    <t>Task</t>
  </si>
  <si>
    <t xml:space="preserve">New Item A: </t>
  </si>
  <si>
    <t xml:space="preserve">New Item B: </t>
  </si>
  <si>
    <t xml:space="preserve">New Item C: </t>
  </si>
  <si>
    <t xml:space="preserve">New Item D: </t>
  </si>
  <si>
    <t>Project Worksheet - Direct Administrative Costs Tracker - Data Sheet (LEM-10A)</t>
  </si>
  <si>
    <t>Project Worksheet - Direct Administrative Cost Tracker - Meeting Agenda (LEM-10B)</t>
  </si>
  <si>
    <t>Project Worksheet - Direct Administrative Cost Tracker - Meeting Minutes (LEM-10C)</t>
  </si>
  <si>
    <t>Project Worksheet - Direct Administrative Cost Tracker - Meeting Assignments (LEM-10D)</t>
  </si>
  <si>
    <t>Meeting Locations</t>
  </si>
  <si>
    <t>Job Title</t>
  </si>
  <si>
    <t>Reg Pay w.o. Benefits</t>
  </si>
  <si>
    <t>I.D #</t>
  </si>
  <si>
    <t>Regular or Overtime</t>
  </si>
  <si>
    <t>Overtime</t>
  </si>
  <si>
    <t>Regular</t>
  </si>
  <si>
    <t>Overtime Cost</t>
  </si>
  <si>
    <t>Regular Cost</t>
  </si>
  <si>
    <t>Regular Hours Time Cost</t>
  </si>
  <si>
    <t>Overtime Hours Cost</t>
  </si>
  <si>
    <t>Time in Hours</t>
  </si>
  <si>
    <t>regular</t>
  </si>
  <si>
    <t>Hidden Columns</t>
  </si>
  <si>
    <t>Project Worksheet - Direct Administrative Cost Tracker - Labor Cost Calculator (LEM-10E)</t>
  </si>
  <si>
    <t>Total Meeting Cost</t>
  </si>
  <si>
    <t>Project Formulation-Preparing Versions of PWs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</si>
</sst>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7" formatCode="&quot;$&quot;#,##0.00_);\(&quot;$&quot;#,##0.00\)"/>
    <numFmt numFmtId="44" formatCode="_(&quot;$&quot;* #,##0.00_);_(&quot;$&quot;* \(#,##0.00\);_(&quot;$&quot;* &quot;-&quot;??_);_(@_)"/>
    <numFmt numFmtId="164" formatCode="[$-F800]dddd\,\ mmmm\ dd\,\ yyyy"/>
    <numFmt numFmtId="165" formatCode="h:mm;@"/>
    <numFmt numFmtId="166" formatCode="&quot;$&quot;#,##0.00"/>
    <numFmt numFmtId="167" formatCode="[$-409]mmmm\ d\,\ yyyy;@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 Narrow"/>
      <family val="2"/>
    </font>
    <font>
      <sz val="11"/>
      <color theme="1"/>
      <name val="Arial Narrow"/>
      <family val="2"/>
    </font>
    <font>
      <sz val="10"/>
      <color theme="1"/>
      <name val="Arial Narrow"/>
      <family val="2"/>
    </font>
    <font>
      <sz val="9"/>
      <color theme="1"/>
      <name val="Arial Narrow"/>
      <family val="2"/>
    </font>
    <font>
      <b/>
      <sz val="11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0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164" fontId="3" fillId="0" borderId="0" xfId="0" applyNumberFormat="1" applyFont="1" applyAlignment="1">
      <alignment horizontal="left"/>
    </xf>
    <xf numFmtId="0" fontId="3" fillId="2" borderId="0" xfId="0" applyFont="1" applyFill="1"/>
    <xf numFmtId="165" fontId="3" fillId="0" borderId="0" xfId="0" applyNumberFormat="1" applyFont="1" applyAlignment="1">
      <alignment horizontal="left"/>
    </xf>
    <xf numFmtId="0" fontId="2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right"/>
    </xf>
    <xf numFmtId="164" fontId="3" fillId="3" borderId="1" xfId="0" applyNumberFormat="1" applyFont="1" applyFill="1" applyBorder="1" applyAlignment="1">
      <alignment horizontal="left"/>
    </xf>
    <xf numFmtId="165" fontId="3" fillId="3" borderId="1" xfId="0" applyNumberFormat="1" applyFont="1" applyFill="1" applyBorder="1" applyAlignment="1">
      <alignment horizontal="left"/>
    </xf>
    <xf numFmtId="0" fontId="3" fillId="3" borderId="1" xfId="0" applyFont="1" applyFill="1" applyBorder="1" applyAlignment="1">
      <alignment horizontal="left"/>
    </xf>
    <xf numFmtId="0" fontId="3" fillId="3" borderId="1" xfId="0" applyFont="1" applyFill="1" applyBorder="1" applyAlignment="1"/>
    <xf numFmtId="0" fontId="3" fillId="3" borderId="1" xfId="0" applyFont="1" applyFill="1" applyBorder="1"/>
    <xf numFmtId="0" fontId="3" fillId="0" borderId="1" xfId="0" applyFont="1" applyBorder="1"/>
    <xf numFmtId="0" fontId="5" fillId="0" borderId="0" xfId="0" applyFont="1"/>
    <xf numFmtId="0" fontId="6" fillId="0" borderId="0" xfId="0" applyFont="1" applyAlignment="1">
      <alignment wrapText="1"/>
    </xf>
    <xf numFmtId="10" fontId="6" fillId="0" borderId="0" xfId="0" applyNumberFormat="1" applyFont="1" applyAlignment="1">
      <alignment wrapText="1"/>
    </xf>
    <xf numFmtId="0" fontId="6" fillId="0" borderId="0" xfId="0" applyFont="1"/>
    <xf numFmtId="10" fontId="7" fillId="0" borderId="0" xfId="1" applyNumberFormat="1" applyFont="1"/>
    <xf numFmtId="0" fontId="5" fillId="0" borderId="0" xfId="0" applyFont="1" applyAlignment="1">
      <alignment horizontal="left"/>
    </xf>
    <xf numFmtId="10" fontId="5" fillId="0" borderId="0" xfId="0" applyNumberFormat="1" applyFont="1"/>
    <xf numFmtId="7" fontId="5" fillId="0" borderId="0" xfId="0" applyNumberFormat="1" applyFont="1"/>
    <xf numFmtId="44" fontId="6" fillId="0" borderId="0" xfId="0" applyNumberFormat="1" applyFont="1"/>
    <xf numFmtId="0" fontId="6" fillId="0" borderId="0" xfId="0" applyFont="1" applyAlignment="1">
      <alignment horizontal="left"/>
    </xf>
    <xf numFmtId="10" fontId="6" fillId="0" borderId="0" xfId="0" applyNumberFormat="1" applyFont="1"/>
    <xf numFmtId="0" fontId="5" fillId="4" borderId="0" xfId="0" applyFont="1" applyFill="1"/>
    <xf numFmtId="0" fontId="5" fillId="0" borderId="0" xfId="0" applyFont="1" applyFill="1"/>
    <xf numFmtId="0" fontId="7" fillId="3" borderId="1" xfId="0" applyFont="1" applyFill="1" applyBorder="1"/>
    <xf numFmtId="0" fontId="7" fillId="3" borderId="1" xfId="0" applyFont="1" applyFill="1" applyBorder="1" applyAlignment="1">
      <alignment horizontal="right"/>
    </xf>
    <xf numFmtId="0" fontId="7" fillId="3" borderId="1" xfId="0" applyFont="1" applyFill="1" applyBorder="1" applyAlignment="1">
      <alignment horizontal="left"/>
    </xf>
    <xf numFmtId="167" fontId="7" fillId="3" borderId="1" xfId="0" applyNumberFormat="1" applyFont="1" applyFill="1" applyBorder="1" applyAlignment="1">
      <alignment horizontal="left"/>
    </xf>
    <xf numFmtId="165" fontId="7" fillId="3" borderId="1" xfId="0" applyNumberFormat="1" applyFont="1" applyFill="1" applyBorder="1" applyAlignment="1">
      <alignment horizontal="left"/>
    </xf>
    <xf numFmtId="0" fontId="7" fillId="3" borderId="1" xfId="0" applyNumberFormat="1" applyFont="1" applyFill="1" applyBorder="1" applyAlignment="1">
      <alignment horizontal="left"/>
    </xf>
    <xf numFmtId="0" fontId="7" fillId="3" borderId="1" xfId="0" applyNumberFormat="1" applyFont="1" applyFill="1" applyBorder="1"/>
    <xf numFmtId="0" fontId="7" fillId="3" borderId="1" xfId="0" applyFont="1" applyFill="1" applyBorder="1" applyAlignment="1">
      <alignment horizontal="center" vertical="center" wrapText="1"/>
    </xf>
    <xf numFmtId="10" fontId="7" fillId="3" borderId="1" xfId="0" applyNumberFormat="1" applyFont="1" applyFill="1" applyBorder="1" applyAlignment="1">
      <alignment horizontal="center" vertical="center" wrapText="1"/>
    </xf>
    <xf numFmtId="166" fontId="7" fillId="3" borderId="1" xfId="0" applyNumberFormat="1" applyFont="1" applyFill="1" applyBorder="1"/>
    <xf numFmtId="0" fontId="7" fillId="3" borderId="1" xfId="0" applyFont="1" applyFill="1" applyBorder="1" applyAlignment="1">
      <alignment horizontal="center"/>
    </xf>
    <xf numFmtId="10" fontId="7" fillId="3" borderId="1" xfId="1" applyNumberFormat="1" applyFont="1" applyFill="1" applyBorder="1"/>
    <xf numFmtId="166" fontId="7" fillId="3" borderId="1" xfId="1" applyNumberFormat="1" applyFont="1" applyFill="1" applyBorder="1" applyAlignment="1"/>
    <xf numFmtId="0" fontId="2" fillId="0" borderId="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right"/>
    </xf>
    <xf numFmtId="166" fontId="3" fillId="0" borderId="0" xfId="0" applyNumberFormat="1" applyFont="1" applyAlignment="1">
      <alignment horizontal="right"/>
    </xf>
    <xf numFmtId="10" fontId="3" fillId="0" borderId="0" xfId="1" applyNumberFormat="1" applyFont="1" applyAlignment="1">
      <alignment horizontal="right"/>
    </xf>
    <xf numFmtId="0" fontId="3" fillId="4" borderId="0" xfId="0" applyFont="1" applyFill="1"/>
    <xf numFmtId="0" fontId="3" fillId="0" borderId="1" xfId="0" applyFont="1" applyBorder="1" applyProtection="1">
      <protection locked="0"/>
    </xf>
    <xf numFmtId="0" fontId="3" fillId="0" borderId="1" xfId="0" applyFont="1" applyBorder="1" applyAlignment="1" applyProtection="1">
      <alignment horizontal="left"/>
      <protection locked="0"/>
    </xf>
    <xf numFmtId="164" fontId="3" fillId="0" borderId="1" xfId="0" applyNumberFormat="1" applyFont="1" applyBorder="1" applyAlignment="1" applyProtection="1">
      <alignment horizontal="left"/>
      <protection locked="0"/>
    </xf>
    <xf numFmtId="165" fontId="3" fillId="0" borderId="1" xfId="0" applyNumberFormat="1" applyFont="1" applyBorder="1" applyAlignment="1" applyProtection="1">
      <alignment horizontal="left"/>
      <protection locked="0"/>
    </xf>
    <xf numFmtId="0" fontId="2" fillId="3" borderId="0" xfId="0" applyFont="1" applyFill="1" applyAlignment="1">
      <alignment horizontal="center"/>
    </xf>
    <xf numFmtId="0" fontId="3" fillId="3" borderId="0" xfId="0" applyFont="1" applyFill="1" applyAlignment="1">
      <alignment horizontal="right"/>
    </xf>
    <xf numFmtId="164" fontId="3" fillId="3" borderId="0" xfId="0" applyNumberFormat="1" applyFont="1" applyFill="1" applyAlignment="1">
      <alignment horizontal="left"/>
    </xf>
    <xf numFmtId="165" fontId="3" fillId="3" borderId="0" xfId="0" applyNumberFormat="1" applyFont="1" applyFill="1" applyAlignment="1">
      <alignment horizontal="left"/>
    </xf>
    <xf numFmtId="0" fontId="3" fillId="3" borderId="0" xfId="0" applyFont="1" applyFill="1" applyAlignment="1">
      <alignment horizontal="left"/>
    </xf>
    <xf numFmtId="0" fontId="3" fillId="3" borderId="0" xfId="0" applyFont="1" applyFill="1" applyAlignment="1"/>
    <xf numFmtId="0" fontId="3" fillId="3" borderId="0" xfId="0" applyFont="1" applyFill="1"/>
    <xf numFmtId="0" fontId="3" fillId="0" borderId="1" xfId="0" applyFont="1" applyFill="1" applyBorder="1" applyProtection="1">
      <protection locked="0"/>
    </xf>
    <xf numFmtId="0" fontId="3" fillId="0" borderId="1" xfId="0" applyFont="1" applyBorder="1" applyAlignment="1" applyProtection="1">
      <alignment wrapText="1"/>
      <protection locked="0"/>
    </xf>
    <xf numFmtId="0" fontId="3" fillId="0" borderId="1" xfId="0" applyFont="1" applyFill="1" applyBorder="1" applyAlignment="1" applyProtection="1">
      <alignment horizontal="left" wrapText="1"/>
      <protection locked="0"/>
    </xf>
    <xf numFmtId="0" fontId="7" fillId="0" borderId="1" xfId="0" applyFont="1" applyBorder="1" applyProtection="1">
      <protection locked="0"/>
    </xf>
    <xf numFmtId="0" fontId="2" fillId="3" borderId="1" xfId="0" applyFont="1" applyFill="1" applyBorder="1" applyAlignment="1" applyProtection="1">
      <alignment horizontal="center"/>
    </xf>
    <xf numFmtId="0" fontId="3" fillId="3" borderId="1" xfId="0" applyFont="1" applyFill="1" applyBorder="1" applyAlignment="1" applyProtection="1">
      <alignment horizontal="right"/>
    </xf>
    <xf numFmtId="164" fontId="3" fillId="3" borderId="1" xfId="0" applyNumberFormat="1" applyFont="1" applyFill="1" applyBorder="1" applyAlignment="1" applyProtection="1">
      <alignment horizontal="left"/>
    </xf>
    <xf numFmtId="165" fontId="3" fillId="3" borderId="1" xfId="0" applyNumberFormat="1" applyFont="1" applyFill="1" applyBorder="1" applyAlignment="1" applyProtection="1">
      <alignment horizontal="left"/>
    </xf>
    <xf numFmtId="0" fontId="3" fillId="3" borderId="1" xfId="0" applyFont="1" applyFill="1" applyBorder="1" applyAlignment="1" applyProtection="1">
      <alignment horizontal="left"/>
    </xf>
    <xf numFmtId="0" fontId="3" fillId="3" borderId="1" xfId="0" applyFont="1" applyFill="1" applyBorder="1" applyAlignment="1" applyProtection="1"/>
    <xf numFmtId="0" fontId="3" fillId="3" borderId="1" xfId="0" applyFont="1" applyFill="1" applyBorder="1" applyProtection="1"/>
    <xf numFmtId="0" fontId="3" fillId="0" borderId="1" xfId="0" applyFont="1" applyFill="1" applyBorder="1" applyAlignment="1" applyProtection="1">
      <alignment wrapText="1"/>
      <protection locked="0"/>
    </xf>
    <xf numFmtId="0" fontId="3" fillId="3" borderId="1" xfId="0" applyFont="1" applyFill="1" applyBorder="1" applyAlignment="1">
      <alignment horizontal="center"/>
    </xf>
    <xf numFmtId="164" fontId="3" fillId="3" borderId="1" xfId="0" applyNumberFormat="1" applyFont="1" applyFill="1" applyBorder="1" applyAlignment="1">
      <alignment horizontal="center"/>
    </xf>
    <xf numFmtId="165" fontId="3" fillId="3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left" vertical="center" wrapText="1"/>
    </xf>
    <xf numFmtId="165" fontId="3" fillId="3" borderId="0" xfId="0" applyNumberFormat="1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3" fillId="0" borderId="0" xfId="0" applyFont="1" applyAlignment="1" applyProtection="1">
      <alignment horizontal="left" vertical="top"/>
      <protection locked="0"/>
    </xf>
    <xf numFmtId="0" fontId="3" fillId="3" borderId="0" xfId="0" applyFont="1" applyFill="1" applyAlignment="1">
      <alignment horizontal="left" vertical="center" wrapText="1"/>
    </xf>
    <xf numFmtId="164" fontId="3" fillId="3" borderId="0" xfId="0" applyNumberFormat="1" applyFont="1" applyFill="1" applyAlignment="1">
      <alignment horizontal="center"/>
    </xf>
    <xf numFmtId="0" fontId="4" fillId="3" borderId="1" xfId="0" applyFont="1" applyFill="1" applyBorder="1" applyAlignment="1" applyProtection="1">
      <alignment horizontal="center"/>
    </xf>
    <xf numFmtId="0" fontId="3" fillId="3" borderId="1" xfId="0" applyFont="1" applyFill="1" applyBorder="1" applyAlignment="1" applyProtection="1">
      <alignment horizontal="center"/>
    </xf>
    <xf numFmtId="0" fontId="5" fillId="3" borderId="13" xfId="0" applyFont="1" applyFill="1" applyBorder="1"/>
    <xf numFmtId="0" fontId="5" fillId="3" borderId="14" xfId="0" applyFont="1" applyFill="1" applyBorder="1"/>
    <xf numFmtId="0" fontId="5" fillId="3" borderId="15" xfId="0" applyFont="1" applyFill="1" applyBorder="1"/>
    <xf numFmtId="0" fontId="7" fillId="3" borderId="13" xfId="0" applyFont="1" applyFill="1" applyBorder="1"/>
    <xf numFmtId="0" fontId="7" fillId="3" borderId="15" xfId="0" applyFont="1" applyFill="1" applyBorder="1"/>
    <xf numFmtId="0" fontId="8" fillId="4" borderId="0" xfId="0" applyFont="1" applyFill="1" applyAlignment="1">
      <alignment horizontal="center" vertical="center"/>
    </xf>
    <xf numFmtId="0" fontId="7" fillId="3" borderId="3" xfId="0" applyFont="1" applyFill="1" applyBorder="1"/>
    <xf numFmtId="0" fontId="7" fillId="3" borderId="4" xfId="0" applyFont="1" applyFill="1" applyBorder="1"/>
    <xf numFmtId="0" fontId="7" fillId="3" borderId="5" xfId="0" applyFont="1" applyFill="1" applyBorder="1"/>
    <xf numFmtId="0" fontId="7" fillId="3" borderId="6" xfId="0" applyFont="1" applyFill="1" applyBorder="1"/>
    <xf numFmtId="0" fontId="7" fillId="3" borderId="7" xfId="0" applyFont="1" applyFill="1" applyBorder="1"/>
    <xf numFmtId="0" fontId="7" fillId="3" borderId="8" xfId="0" applyFont="1" applyFill="1" applyBorder="1"/>
    <xf numFmtId="0" fontId="7" fillId="3" borderId="2" xfId="0" applyFont="1" applyFill="1" applyBorder="1"/>
    <xf numFmtId="0" fontId="7" fillId="3" borderId="0" xfId="0" applyFont="1" applyFill="1" applyBorder="1"/>
    <xf numFmtId="0" fontId="7" fillId="3" borderId="9" xfId="0" applyFont="1" applyFill="1" applyBorder="1"/>
    <xf numFmtId="0" fontId="7" fillId="3" borderId="10" xfId="0" applyFont="1" applyFill="1" applyBorder="1"/>
    <xf numFmtId="0" fontId="7" fillId="3" borderId="11" xfId="0" applyFont="1" applyFill="1" applyBorder="1"/>
    <xf numFmtId="0" fontId="7" fillId="3" borderId="12" xfId="0" applyFont="1" applyFill="1" applyBorder="1"/>
    <xf numFmtId="0" fontId="7" fillId="3" borderId="14" xfId="0" applyFont="1" applyFill="1" applyBorder="1"/>
  </cellXfs>
  <cellStyles count="2">
    <cellStyle name="Normal" xfId="0" builtinId="0"/>
    <cellStyle name="Percent" xfId="1" builtinId="5"/>
  </cellStyles>
  <dxfs count="1">
    <dxf>
      <fill>
        <patternFill>
          <fgColor rgb="FFFFFF00"/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ke/Dropbox/FA-Consolidated/Excel%20Spreadsheets/Spreadsheets%20-%20Rev%202015/1%20S-F%20Combo-Dec%202014/LEM/LEM-8%20Project%20Worksheet%20Direct%20Administrative%20Costs%20Rev%2012-28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ke/Dropbox/FA-Consolidated/Excel%20Spreadsheets/Spreadsheets%20-%20Rev%202015/1%20S-F%20Combo-Dec%202014/LEM/LEM-5%20L,%20E%20&amp;%20M%20Cost%20Tracking%20-%200%20Main%20-%20Rev%20Jan%209%20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 W Direct Admin Costs"/>
    </sheetNames>
    <sheetDataSet>
      <sheetData sheetId="0">
        <row r="2">
          <cell r="AA2" t="str">
            <v>Project Formulation-Alternate Site Project  Request (if warranted)</v>
          </cell>
        </row>
        <row r="3">
          <cell r="AA3" t="str">
            <v>Project Formulation-Documentation Collection</v>
          </cell>
        </row>
        <row r="4">
          <cell r="AA4" t="str">
            <v>Project Formulation-Financial Compliance Reviews (PA)</v>
          </cell>
        </row>
        <row r="5">
          <cell r="AA5" t="str">
            <v>Project Formulation-General Project Worksheet Preparation</v>
          </cell>
        </row>
        <row r="6">
          <cell r="AA6" t="str">
            <v>Project Formulation-Other Funding Anticipation</v>
          </cell>
        </row>
        <row r="7">
          <cell r="AA7" t="str">
            <v>Project Formulation-Preparing Versions of PWs</v>
          </cell>
        </row>
        <row r="8">
          <cell r="AA8" t="str">
            <v>Project Formulation-Project Correspondence</v>
          </cell>
        </row>
        <row r="9">
          <cell r="AA9" t="str">
            <v>Project Formulation-Project Cost Estimation &amp; Documentation</v>
          </cell>
        </row>
        <row r="10">
          <cell r="AA10" t="str">
            <v xml:space="preserve">Project Formulation-Project Description Development </v>
          </cell>
        </row>
        <row r="11">
          <cell r="AA11" t="str">
            <v>Project Formulation-Project Documentation Review</v>
          </cell>
        </row>
        <row r="12">
          <cell r="AA12" t="str">
            <v>Project Formulation-Project Scope Development</v>
          </cell>
        </row>
        <row r="13">
          <cell r="AA13" t="str">
            <v>Project Formulation-PW Review &amp; Final Approval</v>
          </cell>
        </row>
        <row r="14">
          <cell r="AA14" t="str">
            <v>Project Formulation-PW Writing</v>
          </cell>
        </row>
        <row r="15">
          <cell r="AA15" t="str">
            <v>Project Formulation-Section 406 Mitigation Review/ Development</v>
          </cell>
        </row>
        <row r="16">
          <cell r="AA16" t="str">
            <v>Project Formulation-Site Improvement Project Request (if warranted)</v>
          </cell>
        </row>
        <row r="17">
          <cell r="AA17" t="str">
            <v>Project Formulation-Site Visits</v>
          </cell>
        </row>
        <row r="18">
          <cell r="AA18" t="str">
            <v>Project Formulation-Special Considerations</v>
          </cell>
        </row>
        <row r="19">
          <cell r="AA19" t="str">
            <v>Project Formulation-Travel &amp; Expenses</v>
          </cell>
        </row>
        <row r="20">
          <cell r="AA20" t="str">
            <v>Project Listing Devmt-Data Collection &amp; Dissemination</v>
          </cell>
        </row>
        <row r="21">
          <cell r="AA21" t="str">
            <v>Project Listing Devmt-Immediate Needs Funding</v>
          </cell>
        </row>
        <row r="22">
          <cell r="AA22" t="str">
            <v>Project Listing Devmt-Sub-Applicant Site Identification</v>
          </cell>
        </row>
        <row r="23">
          <cell r="AA23" t="str">
            <v>Project Listing Devmt-Travel &amp; Expenses</v>
          </cell>
        </row>
        <row r="24">
          <cell r="AA24" t="str">
            <v>PW Appeals-Initial Review of Appeal</v>
          </cell>
        </row>
        <row r="25">
          <cell r="AA25" t="str">
            <v xml:space="preserve">PW Appeals-Preparation of Draft Appeal Response </v>
          </cell>
        </row>
        <row r="26">
          <cell r="AA26" t="str">
            <v>PW Appeals-Review of Applicable FEMA Guidance</v>
          </cell>
        </row>
        <row r="27">
          <cell r="AA27" t="str">
            <v>PW Mgmt/Close-out-Detailed Review of Closeout Submittal</v>
          </cell>
        </row>
        <row r="28">
          <cell r="AA28" t="str">
            <v>PW Mgmt/Close-out-Evaluating/ Estimating Cost Overruns</v>
          </cell>
        </row>
        <row r="29">
          <cell r="AA29" t="str">
            <v>PW Mgmt/Close-out-Evaluation of Cost Overruns/ Underruns</v>
          </cell>
        </row>
        <row r="30">
          <cell r="AA30" t="str">
            <v>PW Mgmt/Close-out-Initial Review of Closeout Submittal</v>
          </cell>
        </row>
        <row r="31">
          <cell r="AA31" t="str">
            <v>PW Mgmt/Close-out-Other Program management/Close-out Activities</v>
          </cell>
        </row>
        <row r="32">
          <cell r="AA32" t="str">
            <v>PW Mgmt/Close-out-Preparation of Final Closeout Summary</v>
          </cell>
        </row>
        <row r="33">
          <cell r="AA33" t="str">
            <v>PW Mgmt/Close-out-Preparing PW Versions for Cost Adjustments</v>
          </cell>
        </row>
        <row r="34">
          <cell r="AA34" t="str">
            <v xml:space="preserve">PW Mgmt/Close-out-Project Closeout Inspection </v>
          </cell>
        </row>
        <row r="35">
          <cell r="AA35" t="str">
            <v>PW Mgmt/Close-out-Project Cost Reconciliations</v>
          </cell>
        </row>
        <row r="36">
          <cell r="AA36" t="str">
            <v>PW Mgmt/Close-out-Project Inspection Request</v>
          </cell>
        </row>
        <row r="37">
          <cell r="AA37" t="str">
            <v>PW Mgmt/Close-out-Project Payment Requests</v>
          </cell>
        </row>
        <row r="38">
          <cell r="AA38" t="str">
            <v>PW Mgmt/Close-out-Travel &amp; Expenses</v>
          </cell>
        </row>
        <row r="39">
          <cell r="AA39" t="str">
            <v>PW Processing-Additional FEMA/Grantee Documentation Requests</v>
          </cell>
        </row>
        <row r="40">
          <cell r="AA40" t="str">
            <v>PW Processing-Alternate Projects Development (if warranted)</v>
          </cell>
        </row>
        <row r="41">
          <cell r="AA41" t="str">
            <v>PW Processing-Improved Projects Development (if warranted)</v>
          </cell>
        </row>
        <row r="42">
          <cell r="AA42" t="str">
            <v>PW Processing-Travel &amp; Expenses</v>
          </cell>
        </row>
        <row r="43">
          <cell r="AA43" t="str">
            <v>Technical Staff-Construction Inspection</v>
          </cell>
        </row>
        <row r="44">
          <cell r="AA44" t="str">
            <v>Technical Staff-Job Site Supervision</v>
          </cell>
        </row>
        <row r="45">
          <cell r="AA45" t="str">
            <v>Technical Staff-Meeting with contractor</v>
          </cell>
        </row>
        <row r="46">
          <cell r="AA46" t="str">
            <v>Technical Staff-Pre-bid Job Walk</v>
          </cell>
        </row>
        <row r="47">
          <cell r="AA47" t="str">
            <v>Technical Staff-Public Works Inspection</v>
          </cell>
        </row>
        <row r="48">
          <cell r="AA48" t="str">
            <v>Technical Staff-Structural Review</v>
          </cell>
        </row>
        <row r="49">
          <cell r="AA49" t="str">
            <v>Technical Staff-za</v>
          </cell>
        </row>
        <row r="50">
          <cell r="AA50" t="str">
            <v>Technical Staff-zb</v>
          </cell>
        </row>
        <row r="51">
          <cell r="AA51" t="str">
            <v>Technical Staff-zc</v>
          </cell>
        </row>
        <row r="52">
          <cell r="AA52" t="str">
            <v>Technical Staff-zd</v>
          </cell>
        </row>
        <row r="53">
          <cell r="AA53" t="str">
            <v>Technical Staff-ze</v>
          </cell>
        </row>
        <row r="54">
          <cell r="AA54" t="str">
            <v>Technical Staff-zf</v>
          </cell>
        </row>
        <row r="55">
          <cell r="AA55" t="str">
            <v>Technical Staff-zg</v>
          </cell>
        </row>
        <row r="56">
          <cell r="AA56" t="str">
            <v>Technical Staff-zh</v>
          </cell>
        </row>
        <row r="57">
          <cell r="AA57" t="str">
            <v>Technical Staff-zi</v>
          </cell>
        </row>
        <row r="58">
          <cell r="AA58" t="str">
            <v>Technical Staff-zj</v>
          </cell>
        </row>
        <row r="59">
          <cell r="AA59" t="str">
            <v>Technical Staff-zk</v>
          </cell>
        </row>
        <row r="60">
          <cell r="AA60" t="str">
            <v>Technical Staff-zl</v>
          </cell>
        </row>
        <row r="61">
          <cell r="AA61" t="str">
            <v>Technical Staff-zm</v>
          </cell>
        </row>
        <row r="62">
          <cell r="AA62" t="str">
            <v>Technical Staff-zn</v>
          </cell>
        </row>
        <row r="63">
          <cell r="AA63" t="str">
            <v>Technical Staff-zo</v>
          </cell>
        </row>
        <row r="64">
          <cell r="AA64" t="str">
            <v>Technical Staff-zp</v>
          </cell>
        </row>
        <row r="65">
          <cell r="AA65" t="str">
            <v>Technical Staff-zq</v>
          </cell>
        </row>
        <row r="66">
          <cell r="AA66" t="str">
            <v>Technical Staff-zr</v>
          </cell>
        </row>
        <row r="67">
          <cell r="AA67" t="str">
            <v>Technical Staff-zs</v>
          </cell>
        </row>
        <row r="68">
          <cell r="AA68" t="str">
            <v>Technical Staff-zt</v>
          </cell>
        </row>
        <row r="69">
          <cell r="AA69" t="str">
            <v>Technical Staff-zu</v>
          </cell>
        </row>
        <row r="70">
          <cell r="AA70" t="str">
            <v>Technical Staff-zv</v>
          </cell>
        </row>
        <row r="71">
          <cell r="AA71" t="str">
            <v>Technical Staff-zw</v>
          </cell>
        </row>
        <row r="72">
          <cell r="AA72" t="str">
            <v>Technical Staff-zx</v>
          </cell>
        </row>
        <row r="73">
          <cell r="AA73" t="str">
            <v>Technical Staff-zy</v>
          </cell>
        </row>
        <row r="74">
          <cell r="AA74" t="str">
            <v>Technical Staff-zz</v>
          </cell>
        </row>
        <row r="75">
          <cell r="AA75" t="str">
            <v>Technical Staff-zza</v>
          </cell>
        </row>
        <row r="76">
          <cell r="AA76" t="str">
            <v>Technical Staff-zzb</v>
          </cell>
        </row>
        <row r="77">
          <cell r="AA77" t="str">
            <v>Technical Staff-zzc</v>
          </cell>
        </row>
        <row r="78">
          <cell r="AA78" t="str">
            <v>Technical Staff-zzd</v>
          </cell>
        </row>
        <row r="79">
          <cell r="AA79" t="str">
            <v>Technical Staff-zze</v>
          </cell>
        </row>
        <row r="80">
          <cell r="AA80" t="str">
            <v>Technical Staff-zzf</v>
          </cell>
        </row>
        <row r="81">
          <cell r="AA81" t="str">
            <v>Technical Staff-zzg</v>
          </cell>
        </row>
        <row r="82">
          <cell r="AA82" t="str">
            <v>Technical Staff-zzh</v>
          </cell>
        </row>
        <row r="83">
          <cell r="AA83" t="str">
            <v>Technical Staff-zzi</v>
          </cell>
        </row>
        <row r="84">
          <cell r="AA84" t="str">
            <v>Technical Staff-zzj</v>
          </cell>
        </row>
        <row r="85">
          <cell r="AA85" t="str">
            <v>Technical Staff-zzk</v>
          </cell>
        </row>
        <row r="86">
          <cell r="AA86" t="str">
            <v>Technical Staff-zzl</v>
          </cell>
        </row>
        <row r="87">
          <cell r="AA87" t="str">
            <v>Technical Staff-zzm</v>
          </cell>
        </row>
        <row r="88">
          <cell r="AA88" t="str">
            <v>Technical Staff-zzn</v>
          </cell>
        </row>
        <row r="89">
          <cell r="AA89" t="str">
            <v>Technical Staff-zzo</v>
          </cell>
        </row>
        <row r="90">
          <cell r="AA90" t="str">
            <v>Technical Staff-zzp</v>
          </cell>
        </row>
        <row r="91">
          <cell r="AA91" t="str">
            <v>Technical Staff-zzq</v>
          </cell>
        </row>
        <row r="92">
          <cell r="AA92" t="str">
            <v>Technical Staff-zzr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Recap"/>
      <sheetName val="2 Force Account Labor"/>
      <sheetName val="3 Donated Labor"/>
      <sheetName val="4 Force Equip"/>
      <sheetName val="5 Rent Equip"/>
      <sheetName val="6 Donated Equip"/>
      <sheetName val="7 Materials"/>
      <sheetName val="8 Donated Material"/>
      <sheetName val="9 Contracts"/>
      <sheetName val="10 Pay &amp; Benefit Rates"/>
      <sheetName val="11 Equip Ra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9">
          <cell r="A9" t="str">
            <v>Employee Name</v>
          </cell>
          <cell r="B9" t="str">
            <v>Job Title</v>
          </cell>
          <cell r="C9" t="str">
            <v>Regular Hourly Rate w/o benefits</v>
          </cell>
          <cell r="D9" t="str">
            <v>I.D. Number</v>
          </cell>
          <cell r="E9" t="str">
            <v>Over Time Ratio</v>
          </cell>
          <cell r="F9" t="str">
            <v>R.T. Benefit Rate</v>
          </cell>
          <cell r="G9" t="str">
            <v>O.T. Benefit Rate</v>
          </cell>
        </row>
        <row r="10">
          <cell r="A10" t="str">
            <v>Adrian Van Hoorne</v>
          </cell>
          <cell r="B10" t="str">
            <v>Accounts Payable Clerk</v>
          </cell>
          <cell r="C10">
            <v>9</v>
          </cell>
          <cell r="D10">
            <v>118</v>
          </cell>
          <cell r="E10" t="str">
            <v>1.5</v>
          </cell>
          <cell r="F10">
            <v>0.38</v>
          </cell>
          <cell r="G10">
            <v>9.5000000000000001E-2</v>
          </cell>
        </row>
        <row r="11">
          <cell r="A11" t="str">
            <v>Andre Good</v>
          </cell>
          <cell r="B11" t="str">
            <v>Maintenance Worker 2</v>
          </cell>
          <cell r="C11">
            <v>22.66</v>
          </cell>
          <cell r="D11">
            <v>90972</v>
          </cell>
          <cell r="E11">
            <v>1.5</v>
          </cell>
          <cell r="F11">
            <v>0.437</v>
          </cell>
          <cell r="G11">
            <v>8.7499999999999994E-2</v>
          </cell>
        </row>
        <row r="12">
          <cell r="A12" t="str">
            <v>Bambi Good</v>
          </cell>
          <cell r="B12" t="str">
            <v>Clerk 3</v>
          </cell>
          <cell r="C12">
            <v>11</v>
          </cell>
          <cell r="D12">
            <v>158</v>
          </cell>
          <cell r="E12" t="str">
            <v>1.5</v>
          </cell>
          <cell r="F12">
            <v>0.38</v>
          </cell>
          <cell r="G12">
            <v>9.5000000000000001E-2</v>
          </cell>
        </row>
        <row r="13">
          <cell r="A13" t="str">
            <v>Bobby Brown</v>
          </cell>
          <cell r="B13" t="str">
            <v>Rec Leader 1</v>
          </cell>
          <cell r="C13">
            <v>14</v>
          </cell>
          <cell r="D13">
            <v>265</v>
          </cell>
          <cell r="E13" t="str">
            <v>1.5</v>
          </cell>
          <cell r="F13">
            <v>0.41</v>
          </cell>
          <cell r="G13">
            <v>1.2500000000000001E-2</v>
          </cell>
        </row>
        <row r="14">
          <cell r="A14" t="str">
            <v>Contractor</v>
          </cell>
          <cell r="B14" t="str">
            <v>Contractor Employee</v>
          </cell>
          <cell r="C14">
            <v>0</v>
          </cell>
          <cell r="D14">
            <v>999999</v>
          </cell>
          <cell r="E14" t="str">
            <v>1</v>
          </cell>
          <cell r="F14">
            <v>0</v>
          </cell>
          <cell r="G14">
            <v>0</v>
          </cell>
        </row>
        <row r="15">
          <cell r="A15" t="str">
            <v>Delicia Jones</v>
          </cell>
          <cell r="B15" t="str">
            <v>Public Works Foreman</v>
          </cell>
          <cell r="C15">
            <v>22</v>
          </cell>
          <cell r="D15">
            <v>308</v>
          </cell>
          <cell r="E15" t="str">
            <v>1.5</v>
          </cell>
          <cell r="F15">
            <v>0.42</v>
          </cell>
          <cell r="G15">
            <v>0.105</v>
          </cell>
        </row>
        <row r="16">
          <cell r="A16" t="str">
            <v>Earl Marchand</v>
          </cell>
          <cell r="B16" t="str">
            <v>Finance Asst Director</v>
          </cell>
          <cell r="C16">
            <v>22</v>
          </cell>
          <cell r="D16">
            <v>371</v>
          </cell>
          <cell r="E16" t="str">
            <v>1.5</v>
          </cell>
          <cell r="F16">
            <v>0.43</v>
          </cell>
          <cell r="G16">
            <v>0.1075</v>
          </cell>
        </row>
        <row r="17">
          <cell r="A17" t="str">
            <v>Gary Gadt</v>
          </cell>
          <cell r="B17" t="str">
            <v>Maintenance Worker 1</v>
          </cell>
          <cell r="C17">
            <v>23.46</v>
          </cell>
          <cell r="D17">
            <v>90971</v>
          </cell>
          <cell r="E17">
            <v>1.5</v>
          </cell>
          <cell r="F17">
            <v>0.43440000000000001</v>
          </cell>
          <cell r="G17">
            <v>8.7499999999999994E-2</v>
          </cell>
        </row>
        <row r="18">
          <cell r="A18" t="str">
            <v>Henry Hamm</v>
          </cell>
          <cell r="B18" t="str">
            <v>Volunteer - Ham Radio</v>
          </cell>
          <cell r="C18">
            <v>21</v>
          </cell>
          <cell r="D18" t="str">
            <v>V1012</v>
          </cell>
          <cell r="E18" t="str">
            <v>1.5</v>
          </cell>
          <cell r="F18">
            <v>0.1</v>
          </cell>
          <cell r="G18">
            <v>0.1</v>
          </cell>
        </row>
        <row r="19">
          <cell r="A19" t="str">
            <v>Ignacio Morales</v>
          </cell>
          <cell r="B19" t="str">
            <v>Librarian</v>
          </cell>
          <cell r="C19">
            <v>26.75</v>
          </cell>
          <cell r="D19">
            <v>378</v>
          </cell>
          <cell r="E19" t="str">
            <v>1.5</v>
          </cell>
          <cell r="F19">
            <v>0.44</v>
          </cell>
          <cell r="G19">
            <v>0.11</v>
          </cell>
        </row>
        <row r="20">
          <cell r="A20" t="str">
            <v>Jack Green Jr.</v>
          </cell>
          <cell r="B20" t="str">
            <v>Code Enforcement II</v>
          </cell>
          <cell r="C20">
            <v>27</v>
          </cell>
          <cell r="D20">
            <v>412</v>
          </cell>
          <cell r="E20" t="str">
            <v>1.5</v>
          </cell>
          <cell r="F20">
            <v>0.45</v>
          </cell>
          <cell r="G20">
            <v>0.1125</v>
          </cell>
        </row>
        <row r="21">
          <cell r="A21" t="str">
            <v>Jack Green Sr.</v>
          </cell>
          <cell r="B21" t="str">
            <v>Police Officer</v>
          </cell>
          <cell r="C21">
            <v>29</v>
          </cell>
          <cell r="D21">
            <v>446</v>
          </cell>
          <cell r="E21" t="str">
            <v>1.5</v>
          </cell>
          <cell r="F21">
            <v>0.45</v>
          </cell>
          <cell r="G21">
            <v>0.1125</v>
          </cell>
        </row>
        <row r="22">
          <cell r="A22" t="str">
            <v>Joe Smith</v>
          </cell>
          <cell r="B22" t="str">
            <v>Firefighter</v>
          </cell>
          <cell r="C22">
            <v>29</v>
          </cell>
          <cell r="D22">
            <v>458</v>
          </cell>
          <cell r="E22" t="str">
            <v>1.5</v>
          </cell>
          <cell r="F22">
            <v>0.47</v>
          </cell>
          <cell r="G22">
            <v>0.11749999999999999</v>
          </cell>
        </row>
        <row r="23">
          <cell r="A23" t="str">
            <v>John Smithers</v>
          </cell>
          <cell r="B23" t="str">
            <v>Crew Supervisor</v>
          </cell>
          <cell r="C23">
            <v>26</v>
          </cell>
          <cell r="D23">
            <v>23456</v>
          </cell>
          <cell r="E23">
            <v>1.5</v>
          </cell>
          <cell r="F23">
            <v>0.4466</v>
          </cell>
          <cell r="G23">
            <v>8.7499999999999994E-2</v>
          </cell>
        </row>
        <row r="24">
          <cell r="A24" t="str">
            <v>Jonah Patterson</v>
          </cell>
          <cell r="B24" t="str">
            <v>Maintenance Worker 2</v>
          </cell>
          <cell r="C24">
            <v>21.58</v>
          </cell>
          <cell r="D24">
            <v>79865</v>
          </cell>
          <cell r="E24">
            <v>1.5</v>
          </cell>
          <cell r="F24">
            <v>0.44069999999999998</v>
          </cell>
          <cell r="G24">
            <v>8.7499999999999994E-2</v>
          </cell>
        </row>
        <row r="25">
          <cell r="A25" t="str">
            <v>Marietta Jones</v>
          </cell>
          <cell r="B25" t="str">
            <v>Crew Supervisor</v>
          </cell>
          <cell r="C25">
            <v>26.75</v>
          </cell>
          <cell r="D25">
            <v>34567</v>
          </cell>
          <cell r="E25">
            <v>1.5</v>
          </cell>
          <cell r="F25">
            <v>0.44479999999999997</v>
          </cell>
          <cell r="G25">
            <v>8.7499999999999994E-2</v>
          </cell>
        </row>
        <row r="26">
          <cell r="A26" t="str">
            <v>n/a</v>
          </cell>
          <cell r="B26" t="str">
            <v>n/a</v>
          </cell>
          <cell r="C26">
            <v>0</v>
          </cell>
          <cell r="D26">
            <v>999</v>
          </cell>
          <cell r="E26" t="str">
            <v>1.5</v>
          </cell>
          <cell r="F26">
            <v>0.4</v>
          </cell>
          <cell r="G26">
            <v>0.1</v>
          </cell>
        </row>
        <row r="27">
          <cell r="A27" t="str">
            <v>Orville Patterson</v>
          </cell>
          <cell r="B27" t="str">
            <v>Maintenance Worker 2</v>
          </cell>
          <cell r="C27">
            <v>21.58</v>
          </cell>
          <cell r="D27">
            <v>70685</v>
          </cell>
          <cell r="E27">
            <v>1.5</v>
          </cell>
          <cell r="F27">
            <v>0.44069999999999998</v>
          </cell>
          <cell r="G27">
            <v>8.7499999999999994E-2</v>
          </cell>
        </row>
        <row r="28">
          <cell r="A28" t="str">
            <v>Pat Black</v>
          </cell>
          <cell r="B28" t="str">
            <v>Admin Assistant 1</v>
          </cell>
          <cell r="C28">
            <v>33</v>
          </cell>
          <cell r="D28">
            <v>534</v>
          </cell>
          <cell r="E28" t="str">
            <v>1.5</v>
          </cell>
          <cell r="F28">
            <v>0.5</v>
          </cell>
          <cell r="G28">
            <v>0.125</v>
          </cell>
        </row>
        <row r="29">
          <cell r="A29" t="str">
            <v>Patty Katsitter</v>
          </cell>
          <cell r="B29" t="str">
            <v>Volunteer - Veterinarian</v>
          </cell>
          <cell r="C29">
            <v>45</v>
          </cell>
          <cell r="D29" t="str">
            <v>V1013</v>
          </cell>
          <cell r="E29" t="str">
            <v>1.5</v>
          </cell>
          <cell r="F29">
            <v>0.1</v>
          </cell>
          <cell r="G29">
            <v>0.1</v>
          </cell>
        </row>
        <row r="30">
          <cell r="A30" t="str">
            <v>Phil Black</v>
          </cell>
          <cell r="B30" t="str">
            <v>Maintenance Worker 1</v>
          </cell>
          <cell r="C30">
            <v>24.63</v>
          </cell>
          <cell r="D30">
            <v>90924</v>
          </cell>
          <cell r="E30">
            <v>1.5</v>
          </cell>
          <cell r="F30">
            <v>0.43099999999999999</v>
          </cell>
          <cell r="G30">
            <v>8.7499999999999994E-2</v>
          </cell>
        </row>
        <row r="31">
          <cell r="A31" t="str">
            <v>Phil Brown</v>
          </cell>
          <cell r="B31" t="str">
            <v>Maintenance Worker 1</v>
          </cell>
          <cell r="C31">
            <v>23.46</v>
          </cell>
          <cell r="D31">
            <v>90925</v>
          </cell>
          <cell r="E31">
            <v>1.5</v>
          </cell>
          <cell r="F31">
            <v>0.43440000000000001</v>
          </cell>
          <cell r="G31">
            <v>8.7499999999999994E-2</v>
          </cell>
        </row>
        <row r="32">
          <cell r="A32" t="str">
            <v>Phil White</v>
          </cell>
          <cell r="B32" t="str">
            <v>Maintenance Worker 3</v>
          </cell>
          <cell r="C32">
            <v>19.850000000000001</v>
          </cell>
          <cell r="D32">
            <v>90923</v>
          </cell>
          <cell r="E32">
            <v>1.5</v>
          </cell>
          <cell r="F32">
            <v>0.4476</v>
          </cell>
          <cell r="G32">
            <v>8.7499999999999994E-2</v>
          </cell>
        </row>
        <row r="33">
          <cell r="A33" t="str">
            <v>Red Carson</v>
          </cell>
          <cell r="B33" t="str">
            <v>Maintenance Worker 3</v>
          </cell>
          <cell r="C33">
            <v>34</v>
          </cell>
          <cell r="D33">
            <v>645</v>
          </cell>
          <cell r="E33" t="str">
            <v>1.5</v>
          </cell>
          <cell r="F33">
            <v>0.51</v>
          </cell>
          <cell r="G33">
            <v>8.7499999999999994E-2</v>
          </cell>
        </row>
        <row r="34">
          <cell r="A34" t="str">
            <v>Reggie Roqueford</v>
          </cell>
          <cell r="B34" t="str">
            <v>Maintenance Worker 3</v>
          </cell>
          <cell r="C34">
            <v>19.850000000000001</v>
          </cell>
          <cell r="D34">
            <v>90973</v>
          </cell>
          <cell r="E34">
            <v>1.5</v>
          </cell>
          <cell r="F34">
            <v>0.4476</v>
          </cell>
          <cell r="G34">
            <v>8.7499999999999994E-2</v>
          </cell>
        </row>
        <row r="35">
          <cell r="A35" t="str">
            <v>Ron Blue</v>
          </cell>
          <cell r="B35" t="str">
            <v>Engineer 2</v>
          </cell>
          <cell r="C35">
            <v>35</v>
          </cell>
          <cell r="D35">
            <v>657</v>
          </cell>
          <cell r="E35" t="str">
            <v>1.5</v>
          </cell>
          <cell r="F35">
            <v>0.55000000000000004</v>
          </cell>
          <cell r="G35">
            <v>0.13750000000000001</v>
          </cell>
        </row>
        <row r="36">
          <cell r="A36" t="str">
            <v>Sally Cert</v>
          </cell>
          <cell r="B36" t="str">
            <v>Volunteer</v>
          </cell>
          <cell r="C36">
            <v>15</v>
          </cell>
          <cell r="D36" t="str">
            <v>V1010</v>
          </cell>
          <cell r="E36" t="str">
            <v>1.5</v>
          </cell>
          <cell r="F36">
            <v>0.1</v>
          </cell>
          <cell r="G36">
            <v>0.1</v>
          </cell>
        </row>
        <row r="37">
          <cell r="A37" t="str">
            <v>Sally White</v>
          </cell>
          <cell r="B37" t="str">
            <v>Police Sergeant</v>
          </cell>
          <cell r="C37">
            <v>40</v>
          </cell>
          <cell r="D37">
            <v>676</v>
          </cell>
          <cell r="E37" t="str">
            <v>1.5</v>
          </cell>
          <cell r="F37">
            <v>0.56999999999999995</v>
          </cell>
          <cell r="G37">
            <v>0.14249999999999999</v>
          </cell>
        </row>
        <row r="38">
          <cell r="A38" t="str">
            <v>Sam Green</v>
          </cell>
          <cell r="B38" t="str">
            <v>Maintenance Worker 1</v>
          </cell>
          <cell r="C38">
            <v>24.63</v>
          </cell>
          <cell r="D38">
            <v>90928</v>
          </cell>
          <cell r="E38">
            <v>1.5</v>
          </cell>
          <cell r="F38">
            <v>0.43099999999999999</v>
          </cell>
          <cell r="G38">
            <v>8.7499999999999994E-2</v>
          </cell>
        </row>
        <row r="39">
          <cell r="A39" t="str">
            <v>Sammy Cert</v>
          </cell>
          <cell r="B39" t="str">
            <v>Volunteer</v>
          </cell>
          <cell r="C39">
            <v>15</v>
          </cell>
          <cell r="D39" t="str">
            <v>V1011</v>
          </cell>
          <cell r="E39" t="str">
            <v>1.5</v>
          </cell>
          <cell r="F39">
            <v>0.1</v>
          </cell>
          <cell r="G39">
            <v>0.1</v>
          </cell>
        </row>
        <row r="40">
          <cell r="A40" t="str">
            <v>Sandy White</v>
          </cell>
          <cell r="B40" t="str">
            <v>Fire Captain</v>
          </cell>
          <cell r="C40">
            <v>40</v>
          </cell>
          <cell r="D40">
            <v>701</v>
          </cell>
          <cell r="E40" t="str">
            <v>1.5</v>
          </cell>
          <cell r="F40">
            <v>0.59</v>
          </cell>
          <cell r="G40">
            <v>0.14749999999999999</v>
          </cell>
        </row>
        <row r="41">
          <cell r="A41" t="str">
            <v>Tom Jones</v>
          </cell>
          <cell r="B41" t="str">
            <v>Crew Supervisor</v>
          </cell>
          <cell r="C41">
            <v>25.75</v>
          </cell>
          <cell r="D41">
            <v>45678</v>
          </cell>
          <cell r="E41">
            <v>1.5</v>
          </cell>
          <cell r="F41">
            <v>0.44719999999999999</v>
          </cell>
          <cell r="G41">
            <v>8.7599999999999997E-2</v>
          </cell>
        </row>
        <row r="42">
          <cell r="A42" t="str">
            <v>Tyrone Power</v>
          </cell>
          <cell r="B42" t="str">
            <v>Systems Analyst 2</v>
          </cell>
          <cell r="C42">
            <v>45</v>
          </cell>
          <cell r="D42">
            <v>879</v>
          </cell>
          <cell r="E42" t="str">
            <v>1.5</v>
          </cell>
          <cell r="F42">
            <v>0.62</v>
          </cell>
          <cell r="G42">
            <v>0.155</v>
          </cell>
        </row>
        <row r="43">
          <cell r="A43" t="str">
            <v>Walt Greene</v>
          </cell>
          <cell r="B43" t="str">
            <v>Crew Supervisor</v>
          </cell>
          <cell r="C43">
            <v>25.5</v>
          </cell>
          <cell r="D43">
            <v>12345</v>
          </cell>
          <cell r="E43">
            <v>1.5</v>
          </cell>
          <cell r="F43">
            <v>0.44790000000000002</v>
          </cell>
          <cell r="G43">
            <v>8.7499999999999994E-2</v>
          </cell>
        </row>
        <row r="44">
          <cell r="A44" t="str">
            <v>Wilbur Patterson</v>
          </cell>
          <cell r="B44" t="str">
            <v>Maintenance Worker 3</v>
          </cell>
          <cell r="C44">
            <v>20.84</v>
          </cell>
          <cell r="D44">
            <v>56843</v>
          </cell>
          <cell r="E44">
            <v>1.5</v>
          </cell>
          <cell r="F44">
            <v>0.44350000000000001</v>
          </cell>
          <cell r="G44">
            <v>8.7499999999999994E-2</v>
          </cell>
        </row>
        <row r="45">
          <cell r="A45" t="str">
            <v>Wilson Packet</v>
          </cell>
          <cell r="B45" t="str">
            <v>Maintenance Worker 2</v>
          </cell>
          <cell r="C45">
            <v>22.66</v>
          </cell>
          <cell r="D45">
            <v>90976</v>
          </cell>
          <cell r="E45">
            <v>1.5</v>
          </cell>
          <cell r="F45">
            <v>0.434</v>
          </cell>
          <cell r="G45">
            <v>8.7499999999999994E-2</v>
          </cell>
        </row>
        <row r="46">
          <cell r="A46" t="str">
            <v>Zeke Patterson</v>
          </cell>
          <cell r="B46" t="str">
            <v>Maintenance Worker 3</v>
          </cell>
          <cell r="C46">
            <v>20.84</v>
          </cell>
          <cell r="D46">
            <v>87433</v>
          </cell>
          <cell r="E46">
            <v>1.5</v>
          </cell>
          <cell r="F46">
            <v>0.44350000000000001</v>
          </cell>
          <cell r="G46">
            <v>8.7499999999999994E-2</v>
          </cell>
        </row>
        <row r="47">
          <cell r="A47" t="str">
            <v>zzda</v>
          </cell>
          <cell r="B47" t="str">
            <v>worker</v>
          </cell>
          <cell r="C47">
            <v>1</v>
          </cell>
          <cell r="D47">
            <v>999</v>
          </cell>
          <cell r="E47" t="str">
            <v>1.5</v>
          </cell>
          <cell r="F47">
            <v>0.4</v>
          </cell>
          <cell r="G47">
            <v>0.1</v>
          </cell>
        </row>
        <row r="48">
          <cell r="A48" t="str">
            <v>zzdb</v>
          </cell>
          <cell r="B48" t="str">
            <v>worker</v>
          </cell>
          <cell r="C48">
            <v>1</v>
          </cell>
          <cell r="D48">
            <v>999</v>
          </cell>
          <cell r="E48" t="str">
            <v>1.5</v>
          </cell>
          <cell r="F48">
            <v>0.4</v>
          </cell>
          <cell r="G48">
            <v>0.1</v>
          </cell>
        </row>
        <row r="49">
          <cell r="A49" t="str">
            <v>zzdc</v>
          </cell>
          <cell r="B49" t="str">
            <v>worker</v>
          </cell>
          <cell r="C49">
            <v>1</v>
          </cell>
          <cell r="D49">
            <v>999</v>
          </cell>
          <cell r="E49" t="str">
            <v>1.5</v>
          </cell>
          <cell r="F49">
            <v>0.4</v>
          </cell>
          <cell r="G49">
            <v>0.1</v>
          </cell>
        </row>
        <row r="50">
          <cell r="A50" t="str">
            <v>zzdd</v>
          </cell>
          <cell r="B50" t="str">
            <v>worker</v>
          </cell>
          <cell r="C50">
            <v>1</v>
          </cell>
          <cell r="D50">
            <v>999</v>
          </cell>
          <cell r="E50" t="str">
            <v>1.5</v>
          </cell>
          <cell r="F50">
            <v>0.4</v>
          </cell>
          <cell r="G50">
            <v>0.1</v>
          </cell>
        </row>
        <row r="51">
          <cell r="A51" t="str">
            <v>zzde</v>
          </cell>
          <cell r="B51" t="str">
            <v>worker</v>
          </cell>
          <cell r="C51">
            <v>1</v>
          </cell>
          <cell r="D51">
            <v>999</v>
          </cell>
          <cell r="E51" t="str">
            <v>1.5</v>
          </cell>
          <cell r="F51">
            <v>0.4</v>
          </cell>
          <cell r="G51">
            <v>0.1</v>
          </cell>
        </row>
        <row r="52">
          <cell r="A52" t="str">
            <v>zzdf</v>
          </cell>
          <cell r="B52" t="str">
            <v>worker</v>
          </cell>
          <cell r="C52">
            <v>1</v>
          </cell>
          <cell r="D52">
            <v>999</v>
          </cell>
          <cell r="E52" t="str">
            <v>1.5</v>
          </cell>
          <cell r="F52">
            <v>0.4</v>
          </cell>
          <cell r="G52">
            <v>0.1</v>
          </cell>
        </row>
        <row r="53">
          <cell r="A53" t="str">
            <v>zzdg</v>
          </cell>
          <cell r="B53" t="str">
            <v>worker</v>
          </cell>
          <cell r="C53">
            <v>1</v>
          </cell>
          <cell r="D53">
            <v>999</v>
          </cell>
          <cell r="E53" t="str">
            <v>1.5</v>
          </cell>
          <cell r="F53">
            <v>0.4</v>
          </cell>
          <cell r="G53">
            <v>0.1</v>
          </cell>
        </row>
        <row r="54">
          <cell r="A54" t="str">
            <v>zzdh</v>
          </cell>
          <cell r="B54" t="str">
            <v>worker</v>
          </cell>
          <cell r="C54">
            <v>1</v>
          </cell>
          <cell r="D54">
            <v>999</v>
          </cell>
          <cell r="E54" t="str">
            <v>1.5</v>
          </cell>
          <cell r="F54">
            <v>0.4</v>
          </cell>
          <cell r="G54">
            <v>0.1</v>
          </cell>
        </row>
        <row r="55">
          <cell r="A55" t="str">
            <v>zzdi</v>
          </cell>
          <cell r="B55" t="str">
            <v>worker</v>
          </cell>
          <cell r="C55">
            <v>1</v>
          </cell>
          <cell r="D55">
            <v>999</v>
          </cell>
          <cell r="E55" t="str">
            <v>1.5</v>
          </cell>
          <cell r="F55">
            <v>0.4</v>
          </cell>
          <cell r="G55">
            <v>0.1</v>
          </cell>
        </row>
        <row r="56">
          <cell r="A56" t="str">
            <v>zzdj</v>
          </cell>
          <cell r="B56" t="str">
            <v>worker</v>
          </cell>
          <cell r="C56">
            <v>1</v>
          </cell>
          <cell r="D56">
            <v>999</v>
          </cell>
          <cell r="E56" t="str">
            <v>1.5</v>
          </cell>
          <cell r="F56">
            <v>0.4</v>
          </cell>
          <cell r="G56">
            <v>0.1</v>
          </cell>
        </row>
        <row r="57">
          <cell r="A57" t="str">
            <v>zzea</v>
          </cell>
          <cell r="B57" t="str">
            <v>worker</v>
          </cell>
          <cell r="C57">
            <v>1</v>
          </cell>
          <cell r="D57">
            <v>999</v>
          </cell>
          <cell r="E57" t="str">
            <v>1.5</v>
          </cell>
          <cell r="F57">
            <v>0.4</v>
          </cell>
          <cell r="G57">
            <v>0.1</v>
          </cell>
        </row>
        <row r="58">
          <cell r="A58" t="str">
            <v>zzeb</v>
          </cell>
          <cell r="B58" t="str">
            <v>worker</v>
          </cell>
          <cell r="C58">
            <v>1</v>
          </cell>
          <cell r="D58">
            <v>999</v>
          </cell>
          <cell r="E58" t="str">
            <v>1.5</v>
          </cell>
          <cell r="F58">
            <v>0.4</v>
          </cell>
          <cell r="G58">
            <v>0.1</v>
          </cell>
        </row>
        <row r="59">
          <cell r="A59" t="str">
            <v>zzec</v>
          </cell>
          <cell r="B59" t="str">
            <v>worker</v>
          </cell>
          <cell r="C59">
            <v>1</v>
          </cell>
          <cell r="D59">
            <v>999</v>
          </cell>
          <cell r="E59" t="str">
            <v>1.5</v>
          </cell>
          <cell r="F59">
            <v>0.4</v>
          </cell>
          <cell r="G59">
            <v>0.1</v>
          </cell>
        </row>
        <row r="60">
          <cell r="A60" t="str">
            <v>zzed</v>
          </cell>
          <cell r="B60" t="str">
            <v>worker</v>
          </cell>
          <cell r="C60">
            <v>1</v>
          </cell>
          <cell r="D60">
            <v>999</v>
          </cell>
          <cell r="E60" t="str">
            <v>1.5</v>
          </cell>
          <cell r="F60">
            <v>0.4</v>
          </cell>
          <cell r="G60">
            <v>0.1</v>
          </cell>
        </row>
        <row r="61">
          <cell r="A61" t="str">
            <v>zzee</v>
          </cell>
          <cell r="B61" t="str">
            <v>worker</v>
          </cell>
          <cell r="C61">
            <v>1</v>
          </cell>
          <cell r="D61">
            <v>999</v>
          </cell>
          <cell r="E61" t="str">
            <v>1.5</v>
          </cell>
          <cell r="F61">
            <v>0.4</v>
          </cell>
          <cell r="G61">
            <v>0.1</v>
          </cell>
        </row>
        <row r="62">
          <cell r="A62" t="str">
            <v>zzef</v>
          </cell>
          <cell r="B62" t="str">
            <v>worker</v>
          </cell>
          <cell r="C62">
            <v>1</v>
          </cell>
          <cell r="D62">
            <v>999</v>
          </cell>
          <cell r="E62" t="str">
            <v>1.5</v>
          </cell>
          <cell r="F62">
            <v>0.4</v>
          </cell>
          <cell r="G62">
            <v>0.1</v>
          </cell>
        </row>
        <row r="63">
          <cell r="A63" t="str">
            <v>zzeg</v>
          </cell>
          <cell r="B63" t="str">
            <v>worker</v>
          </cell>
          <cell r="C63">
            <v>1</v>
          </cell>
          <cell r="D63">
            <v>999</v>
          </cell>
          <cell r="E63" t="str">
            <v>1.5</v>
          </cell>
          <cell r="F63">
            <v>0.4</v>
          </cell>
          <cell r="G63">
            <v>0.1</v>
          </cell>
        </row>
        <row r="64">
          <cell r="A64" t="str">
            <v>zzeh</v>
          </cell>
          <cell r="B64" t="str">
            <v>worker</v>
          </cell>
          <cell r="C64">
            <v>1</v>
          </cell>
          <cell r="D64">
            <v>999</v>
          </cell>
          <cell r="E64" t="str">
            <v>1.5</v>
          </cell>
          <cell r="F64">
            <v>0.4</v>
          </cell>
          <cell r="G64">
            <v>0.1</v>
          </cell>
        </row>
        <row r="65">
          <cell r="A65" t="str">
            <v>zzei</v>
          </cell>
          <cell r="B65" t="str">
            <v>worker</v>
          </cell>
          <cell r="C65">
            <v>1</v>
          </cell>
          <cell r="D65">
            <v>999</v>
          </cell>
          <cell r="E65" t="str">
            <v>1.5</v>
          </cell>
          <cell r="F65">
            <v>0.4</v>
          </cell>
          <cell r="G65">
            <v>0.1</v>
          </cell>
        </row>
        <row r="66">
          <cell r="A66" t="str">
            <v>zzej</v>
          </cell>
          <cell r="B66" t="str">
            <v>worker</v>
          </cell>
          <cell r="C66">
            <v>1</v>
          </cell>
          <cell r="D66">
            <v>999</v>
          </cell>
          <cell r="E66" t="str">
            <v>1.5</v>
          </cell>
          <cell r="F66">
            <v>0.4</v>
          </cell>
          <cell r="G66">
            <v>0.1</v>
          </cell>
        </row>
        <row r="67">
          <cell r="A67" t="str">
            <v>zzew</v>
          </cell>
          <cell r="B67" t="str">
            <v>worker</v>
          </cell>
          <cell r="C67">
            <v>1</v>
          </cell>
          <cell r="D67">
            <v>999</v>
          </cell>
          <cell r="E67" t="str">
            <v>1.5</v>
          </cell>
          <cell r="F67">
            <v>0.4</v>
          </cell>
          <cell r="G67">
            <v>0.1</v>
          </cell>
        </row>
        <row r="68">
          <cell r="A68" t="str">
            <v>zzfa</v>
          </cell>
          <cell r="B68" t="str">
            <v>worker</v>
          </cell>
          <cell r="C68">
            <v>1</v>
          </cell>
          <cell r="D68">
            <v>999</v>
          </cell>
          <cell r="E68" t="str">
            <v>1.5</v>
          </cell>
          <cell r="F68">
            <v>0.4</v>
          </cell>
          <cell r="G68">
            <v>0.1</v>
          </cell>
        </row>
        <row r="69">
          <cell r="A69" t="str">
            <v>zzfb</v>
          </cell>
          <cell r="B69" t="str">
            <v>worker</v>
          </cell>
          <cell r="C69">
            <v>1</v>
          </cell>
          <cell r="D69">
            <v>999</v>
          </cell>
          <cell r="E69" t="str">
            <v>1.5</v>
          </cell>
          <cell r="F69">
            <v>0.4</v>
          </cell>
          <cell r="G69">
            <v>0.1</v>
          </cell>
        </row>
        <row r="70">
          <cell r="A70" t="str">
            <v>zzfc</v>
          </cell>
          <cell r="B70" t="str">
            <v>worker</v>
          </cell>
          <cell r="C70">
            <v>1</v>
          </cell>
          <cell r="D70">
            <v>999</v>
          </cell>
          <cell r="E70" t="str">
            <v>1.5</v>
          </cell>
          <cell r="F70">
            <v>0.4</v>
          </cell>
          <cell r="G70">
            <v>0.1</v>
          </cell>
        </row>
        <row r="71">
          <cell r="A71" t="str">
            <v>zzfd</v>
          </cell>
          <cell r="B71" t="str">
            <v>worker</v>
          </cell>
          <cell r="C71">
            <v>1</v>
          </cell>
          <cell r="D71">
            <v>999</v>
          </cell>
          <cell r="E71" t="str">
            <v>1.5</v>
          </cell>
          <cell r="F71">
            <v>0.4</v>
          </cell>
          <cell r="G71">
            <v>0.1</v>
          </cell>
        </row>
        <row r="72">
          <cell r="A72" t="str">
            <v>zzfe</v>
          </cell>
          <cell r="B72" t="str">
            <v>worker</v>
          </cell>
          <cell r="C72">
            <v>1</v>
          </cell>
          <cell r="D72">
            <v>999</v>
          </cell>
          <cell r="E72" t="str">
            <v>1.5</v>
          </cell>
          <cell r="F72">
            <v>0.4</v>
          </cell>
          <cell r="G72">
            <v>0.1</v>
          </cell>
        </row>
        <row r="73">
          <cell r="A73" t="str">
            <v>zzff</v>
          </cell>
          <cell r="B73" t="str">
            <v>worker</v>
          </cell>
          <cell r="C73">
            <v>1</v>
          </cell>
          <cell r="D73">
            <v>999</v>
          </cell>
          <cell r="E73" t="str">
            <v>1.5</v>
          </cell>
          <cell r="F73">
            <v>0.4</v>
          </cell>
          <cell r="G73">
            <v>0.1</v>
          </cell>
        </row>
        <row r="74">
          <cell r="A74" t="str">
            <v>zzfg</v>
          </cell>
          <cell r="B74" t="str">
            <v>worker</v>
          </cell>
          <cell r="C74">
            <v>1</v>
          </cell>
          <cell r="D74">
            <v>999</v>
          </cell>
          <cell r="E74" t="str">
            <v>1.5</v>
          </cell>
          <cell r="F74">
            <v>0.4</v>
          </cell>
          <cell r="G74">
            <v>0.1</v>
          </cell>
        </row>
        <row r="75">
          <cell r="A75" t="str">
            <v>zzfh</v>
          </cell>
          <cell r="B75" t="str">
            <v>worker</v>
          </cell>
          <cell r="C75">
            <v>1</v>
          </cell>
          <cell r="D75">
            <v>999</v>
          </cell>
          <cell r="E75" t="str">
            <v>1.5</v>
          </cell>
          <cell r="F75">
            <v>0.4</v>
          </cell>
          <cell r="G75">
            <v>0.1</v>
          </cell>
        </row>
        <row r="76">
          <cell r="A76" t="str">
            <v>zzfi</v>
          </cell>
          <cell r="B76" t="str">
            <v>worker</v>
          </cell>
          <cell r="C76">
            <v>1</v>
          </cell>
          <cell r="D76">
            <v>999</v>
          </cell>
          <cell r="E76" t="str">
            <v>1.5</v>
          </cell>
          <cell r="F76">
            <v>0.4</v>
          </cell>
          <cell r="G76">
            <v>0.1</v>
          </cell>
        </row>
        <row r="77">
          <cell r="A77" t="str">
            <v>zzfj</v>
          </cell>
          <cell r="B77" t="str">
            <v>worker</v>
          </cell>
          <cell r="C77">
            <v>1</v>
          </cell>
          <cell r="D77">
            <v>999</v>
          </cell>
          <cell r="E77" t="str">
            <v>1.5</v>
          </cell>
          <cell r="F77">
            <v>0.4</v>
          </cell>
          <cell r="G77">
            <v>0.1</v>
          </cell>
        </row>
        <row r="78">
          <cell r="A78" t="str">
            <v>zzga</v>
          </cell>
          <cell r="B78" t="str">
            <v>worker</v>
          </cell>
          <cell r="C78">
            <v>1</v>
          </cell>
          <cell r="D78">
            <v>999</v>
          </cell>
          <cell r="E78" t="str">
            <v>1.5</v>
          </cell>
          <cell r="F78">
            <v>0.4</v>
          </cell>
          <cell r="G78">
            <v>0.1</v>
          </cell>
        </row>
        <row r="79">
          <cell r="A79" t="str">
            <v>zzgb</v>
          </cell>
          <cell r="B79" t="str">
            <v>worker</v>
          </cell>
          <cell r="C79">
            <v>1</v>
          </cell>
          <cell r="D79">
            <v>999</v>
          </cell>
          <cell r="E79" t="str">
            <v>1.5</v>
          </cell>
          <cell r="F79">
            <v>0.4</v>
          </cell>
          <cell r="G79">
            <v>0.1</v>
          </cell>
        </row>
        <row r="80">
          <cell r="A80" t="str">
            <v>zzgc</v>
          </cell>
          <cell r="B80" t="str">
            <v>worker</v>
          </cell>
          <cell r="C80">
            <v>1</v>
          </cell>
          <cell r="D80">
            <v>999</v>
          </cell>
          <cell r="E80" t="str">
            <v>1.5</v>
          </cell>
          <cell r="F80">
            <v>0.4</v>
          </cell>
          <cell r="G80">
            <v>0.1</v>
          </cell>
        </row>
        <row r="81">
          <cell r="A81" t="str">
            <v>zzgd</v>
          </cell>
          <cell r="B81" t="str">
            <v>worker</v>
          </cell>
          <cell r="C81">
            <v>1</v>
          </cell>
          <cell r="D81">
            <v>999</v>
          </cell>
          <cell r="E81" t="str">
            <v>1.5</v>
          </cell>
          <cell r="F81">
            <v>0.4</v>
          </cell>
          <cell r="G81">
            <v>0.1</v>
          </cell>
        </row>
        <row r="82">
          <cell r="A82" t="str">
            <v>zzge</v>
          </cell>
          <cell r="B82" t="str">
            <v>worker</v>
          </cell>
          <cell r="C82">
            <v>1</v>
          </cell>
          <cell r="D82">
            <v>999</v>
          </cell>
          <cell r="E82" t="str">
            <v>1.5</v>
          </cell>
          <cell r="F82">
            <v>0.4</v>
          </cell>
          <cell r="G82">
            <v>0.1</v>
          </cell>
        </row>
        <row r="83">
          <cell r="A83" t="str">
            <v>zzgf</v>
          </cell>
          <cell r="B83" t="str">
            <v>worker</v>
          </cell>
          <cell r="C83">
            <v>1</v>
          </cell>
          <cell r="D83">
            <v>999</v>
          </cell>
          <cell r="E83" t="str">
            <v>1.5</v>
          </cell>
          <cell r="F83">
            <v>0.4</v>
          </cell>
          <cell r="G83">
            <v>0.1</v>
          </cell>
        </row>
        <row r="84">
          <cell r="A84" t="str">
            <v>zzgg</v>
          </cell>
          <cell r="B84" t="str">
            <v>worker</v>
          </cell>
          <cell r="C84">
            <v>1</v>
          </cell>
          <cell r="D84">
            <v>999</v>
          </cell>
          <cell r="E84" t="str">
            <v>1.5</v>
          </cell>
          <cell r="F84">
            <v>0.4</v>
          </cell>
          <cell r="G84">
            <v>0.1</v>
          </cell>
        </row>
        <row r="85">
          <cell r="A85" t="str">
            <v>zzgh</v>
          </cell>
          <cell r="B85" t="str">
            <v>worker</v>
          </cell>
          <cell r="C85">
            <v>1</v>
          </cell>
          <cell r="D85">
            <v>999</v>
          </cell>
          <cell r="E85" t="str">
            <v>1.5</v>
          </cell>
          <cell r="F85">
            <v>0.4</v>
          </cell>
          <cell r="G85">
            <v>0.1</v>
          </cell>
        </row>
        <row r="86">
          <cell r="A86" t="str">
            <v>zzgi</v>
          </cell>
          <cell r="B86" t="str">
            <v>worker</v>
          </cell>
          <cell r="C86">
            <v>1</v>
          </cell>
          <cell r="D86">
            <v>999</v>
          </cell>
          <cell r="E86" t="str">
            <v>1.5</v>
          </cell>
          <cell r="F86">
            <v>0.4</v>
          </cell>
          <cell r="G86">
            <v>0.1</v>
          </cell>
        </row>
        <row r="87">
          <cell r="A87" t="str">
            <v>zzgj</v>
          </cell>
          <cell r="B87" t="str">
            <v>worker</v>
          </cell>
          <cell r="C87">
            <v>1</v>
          </cell>
          <cell r="D87">
            <v>999</v>
          </cell>
          <cell r="E87" t="str">
            <v>1.5</v>
          </cell>
          <cell r="F87">
            <v>0.4</v>
          </cell>
          <cell r="G87">
            <v>0.1</v>
          </cell>
        </row>
        <row r="88">
          <cell r="A88" t="str">
            <v>zzha</v>
          </cell>
          <cell r="B88" t="str">
            <v>worker</v>
          </cell>
          <cell r="C88">
            <v>1</v>
          </cell>
          <cell r="D88">
            <v>999</v>
          </cell>
          <cell r="E88" t="str">
            <v>1.5</v>
          </cell>
          <cell r="F88">
            <v>0.4</v>
          </cell>
          <cell r="G88">
            <v>0.1</v>
          </cell>
        </row>
        <row r="89">
          <cell r="A89" t="str">
            <v>zzhb</v>
          </cell>
          <cell r="B89" t="str">
            <v>worker</v>
          </cell>
          <cell r="C89">
            <v>1</v>
          </cell>
          <cell r="D89">
            <v>999</v>
          </cell>
          <cell r="E89" t="str">
            <v>1.5</v>
          </cell>
          <cell r="F89">
            <v>0.4</v>
          </cell>
          <cell r="G89">
            <v>0.1</v>
          </cell>
        </row>
        <row r="90">
          <cell r="A90" t="str">
            <v>zzhc</v>
          </cell>
          <cell r="B90" t="str">
            <v>worker</v>
          </cell>
          <cell r="C90">
            <v>1</v>
          </cell>
          <cell r="D90">
            <v>999</v>
          </cell>
          <cell r="E90" t="str">
            <v>1.5</v>
          </cell>
          <cell r="F90">
            <v>0.4</v>
          </cell>
          <cell r="G90">
            <v>0.1</v>
          </cell>
        </row>
        <row r="91">
          <cell r="A91" t="str">
            <v>zzhd</v>
          </cell>
          <cell r="B91" t="str">
            <v>worker</v>
          </cell>
          <cell r="C91">
            <v>1</v>
          </cell>
          <cell r="D91">
            <v>999</v>
          </cell>
          <cell r="E91" t="str">
            <v>1.5</v>
          </cell>
          <cell r="F91">
            <v>0.4</v>
          </cell>
          <cell r="G91">
            <v>0.1</v>
          </cell>
        </row>
        <row r="92">
          <cell r="A92" t="str">
            <v>zzhe</v>
          </cell>
          <cell r="B92" t="str">
            <v>worker</v>
          </cell>
          <cell r="C92">
            <v>1</v>
          </cell>
          <cell r="D92">
            <v>999</v>
          </cell>
          <cell r="E92" t="str">
            <v>1.5</v>
          </cell>
          <cell r="F92">
            <v>0.4</v>
          </cell>
          <cell r="G92">
            <v>0.1</v>
          </cell>
        </row>
        <row r="93">
          <cell r="A93" t="str">
            <v>zzhf</v>
          </cell>
          <cell r="B93" t="str">
            <v>worker</v>
          </cell>
          <cell r="C93">
            <v>1</v>
          </cell>
          <cell r="D93">
            <v>999</v>
          </cell>
          <cell r="E93" t="str">
            <v>1.5</v>
          </cell>
          <cell r="F93">
            <v>0.4</v>
          </cell>
          <cell r="G93">
            <v>0.1</v>
          </cell>
        </row>
        <row r="94">
          <cell r="A94" t="str">
            <v>zzhg</v>
          </cell>
          <cell r="B94" t="str">
            <v>worker</v>
          </cell>
          <cell r="C94">
            <v>1</v>
          </cell>
          <cell r="D94">
            <v>999</v>
          </cell>
          <cell r="E94" t="str">
            <v>1.5</v>
          </cell>
          <cell r="F94">
            <v>0.4</v>
          </cell>
          <cell r="G94">
            <v>0.1</v>
          </cell>
        </row>
        <row r="95">
          <cell r="A95" t="str">
            <v>zzhh</v>
          </cell>
          <cell r="B95" t="str">
            <v>worker</v>
          </cell>
          <cell r="C95">
            <v>1</v>
          </cell>
          <cell r="D95">
            <v>999</v>
          </cell>
          <cell r="E95" t="str">
            <v>1.5</v>
          </cell>
          <cell r="F95">
            <v>0.4</v>
          </cell>
          <cell r="G95">
            <v>0.1</v>
          </cell>
        </row>
        <row r="96">
          <cell r="A96" t="str">
            <v>zzhi</v>
          </cell>
          <cell r="B96" t="str">
            <v>worker</v>
          </cell>
          <cell r="C96">
            <v>1</v>
          </cell>
          <cell r="D96">
            <v>999</v>
          </cell>
          <cell r="E96" t="str">
            <v>1.5</v>
          </cell>
          <cell r="F96">
            <v>0.4</v>
          </cell>
          <cell r="G96">
            <v>0.1</v>
          </cell>
        </row>
        <row r="97">
          <cell r="A97" t="str">
            <v>zzhj</v>
          </cell>
          <cell r="B97" t="str">
            <v>worker</v>
          </cell>
          <cell r="C97">
            <v>1</v>
          </cell>
          <cell r="D97">
            <v>999</v>
          </cell>
          <cell r="E97" t="str">
            <v>1.5</v>
          </cell>
          <cell r="F97">
            <v>0.4</v>
          </cell>
          <cell r="G97">
            <v>0.1</v>
          </cell>
        </row>
        <row r="98">
          <cell r="A98" t="str">
            <v>zzhzz</v>
          </cell>
          <cell r="B98" t="str">
            <v>worker</v>
          </cell>
          <cell r="C98">
            <v>1</v>
          </cell>
          <cell r="D98">
            <v>999</v>
          </cell>
          <cell r="E98" t="str">
            <v>1.5</v>
          </cell>
          <cell r="F98">
            <v>0.4</v>
          </cell>
          <cell r="G98">
            <v>0.1</v>
          </cell>
        </row>
        <row r="99">
          <cell r="A99" t="str">
            <v>zzia</v>
          </cell>
          <cell r="B99" t="str">
            <v>worker</v>
          </cell>
          <cell r="C99">
            <v>1</v>
          </cell>
          <cell r="D99">
            <v>999</v>
          </cell>
          <cell r="E99" t="str">
            <v>1.5</v>
          </cell>
          <cell r="F99">
            <v>0.4</v>
          </cell>
          <cell r="G99">
            <v>0.1</v>
          </cell>
        </row>
        <row r="100">
          <cell r="A100" t="str">
            <v>zzib</v>
          </cell>
          <cell r="B100" t="str">
            <v>worker</v>
          </cell>
          <cell r="C100">
            <v>1</v>
          </cell>
          <cell r="D100">
            <v>999</v>
          </cell>
          <cell r="E100" t="str">
            <v>1.5</v>
          </cell>
          <cell r="F100">
            <v>0.4</v>
          </cell>
          <cell r="G100">
            <v>0.1</v>
          </cell>
        </row>
        <row r="101">
          <cell r="A101" t="str">
            <v>zzic</v>
          </cell>
          <cell r="B101" t="str">
            <v>worker</v>
          </cell>
          <cell r="C101">
            <v>1</v>
          </cell>
          <cell r="D101">
            <v>999</v>
          </cell>
          <cell r="E101" t="str">
            <v>1.5</v>
          </cell>
          <cell r="F101">
            <v>0.4</v>
          </cell>
          <cell r="G101">
            <v>0.1</v>
          </cell>
        </row>
        <row r="102">
          <cell r="A102" t="str">
            <v>zzid</v>
          </cell>
          <cell r="B102" t="str">
            <v>worker</v>
          </cell>
          <cell r="C102">
            <v>1</v>
          </cell>
          <cell r="D102">
            <v>999</v>
          </cell>
          <cell r="E102" t="str">
            <v>1.5</v>
          </cell>
          <cell r="F102">
            <v>0.4</v>
          </cell>
          <cell r="G102">
            <v>0.1</v>
          </cell>
        </row>
        <row r="103">
          <cell r="A103" t="str">
            <v>zzie</v>
          </cell>
          <cell r="B103" t="str">
            <v>worker</v>
          </cell>
          <cell r="C103">
            <v>1</v>
          </cell>
          <cell r="D103">
            <v>999</v>
          </cell>
          <cell r="E103" t="str">
            <v>1.5</v>
          </cell>
          <cell r="F103">
            <v>0.4</v>
          </cell>
          <cell r="G103">
            <v>0.1</v>
          </cell>
        </row>
        <row r="104">
          <cell r="A104" t="str">
            <v>zzif</v>
          </cell>
          <cell r="B104" t="str">
            <v>worker</v>
          </cell>
          <cell r="C104">
            <v>1</v>
          </cell>
          <cell r="D104">
            <v>999</v>
          </cell>
          <cell r="E104" t="str">
            <v>1.5</v>
          </cell>
          <cell r="F104">
            <v>0.4</v>
          </cell>
          <cell r="G104">
            <v>0.1</v>
          </cell>
        </row>
        <row r="105">
          <cell r="A105" t="str">
            <v>zzig</v>
          </cell>
          <cell r="B105" t="str">
            <v>worker</v>
          </cell>
          <cell r="C105">
            <v>1</v>
          </cell>
          <cell r="D105">
            <v>999</v>
          </cell>
          <cell r="E105" t="str">
            <v>1.5</v>
          </cell>
          <cell r="F105">
            <v>0.4</v>
          </cell>
          <cell r="G105">
            <v>0.1</v>
          </cell>
        </row>
        <row r="106">
          <cell r="A106" t="str">
            <v>zzih</v>
          </cell>
          <cell r="B106" t="str">
            <v>worker</v>
          </cell>
          <cell r="C106">
            <v>1</v>
          </cell>
          <cell r="D106">
            <v>999</v>
          </cell>
          <cell r="E106" t="str">
            <v>1.5</v>
          </cell>
          <cell r="F106">
            <v>0.4</v>
          </cell>
          <cell r="G106">
            <v>0.1</v>
          </cell>
        </row>
        <row r="107">
          <cell r="A107" t="str">
            <v>zzii</v>
          </cell>
          <cell r="B107" t="str">
            <v>worker</v>
          </cell>
          <cell r="C107">
            <v>1</v>
          </cell>
          <cell r="D107">
            <v>999</v>
          </cell>
          <cell r="E107" t="str">
            <v>1.5</v>
          </cell>
          <cell r="F107">
            <v>0.4</v>
          </cell>
          <cell r="G107">
            <v>0.1</v>
          </cell>
        </row>
        <row r="108">
          <cell r="A108" t="str">
            <v>zzij</v>
          </cell>
          <cell r="B108" t="str">
            <v>worker</v>
          </cell>
          <cell r="C108">
            <v>1</v>
          </cell>
          <cell r="D108">
            <v>999</v>
          </cell>
          <cell r="E108" t="str">
            <v>1.5</v>
          </cell>
          <cell r="F108">
            <v>0.4</v>
          </cell>
          <cell r="G108">
            <v>0.1</v>
          </cell>
        </row>
        <row r="109">
          <cell r="A109" t="str">
            <v>zzja</v>
          </cell>
          <cell r="B109" t="str">
            <v>worker</v>
          </cell>
          <cell r="C109">
            <v>1</v>
          </cell>
          <cell r="D109">
            <v>999</v>
          </cell>
          <cell r="E109" t="str">
            <v>1.5</v>
          </cell>
          <cell r="F109">
            <v>0.4</v>
          </cell>
          <cell r="G109">
            <v>0.1</v>
          </cell>
        </row>
        <row r="110">
          <cell r="A110" t="str">
            <v>zzjb</v>
          </cell>
          <cell r="B110" t="str">
            <v>worker</v>
          </cell>
          <cell r="C110">
            <v>1</v>
          </cell>
          <cell r="D110">
            <v>999</v>
          </cell>
          <cell r="E110" t="str">
            <v>1.5</v>
          </cell>
          <cell r="F110">
            <v>0.4</v>
          </cell>
          <cell r="G110">
            <v>0.1</v>
          </cell>
        </row>
        <row r="111">
          <cell r="A111" t="str">
            <v>zzjc</v>
          </cell>
          <cell r="B111" t="str">
            <v>worker</v>
          </cell>
          <cell r="C111">
            <v>1</v>
          </cell>
          <cell r="D111">
            <v>999</v>
          </cell>
          <cell r="E111" t="str">
            <v>1.5</v>
          </cell>
          <cell r="F111">
            <v>0.4</v>
          </cell>
          <cell r="G111">
            <v>0.1</v>
          </cell>
        </row>
        <row r="112">
          <cell r="A112" t="str">
            <v>zzjd</v>
          </cell>
          <cell r="B112" t="str">
            <v>worker</v>
          </cell>
          <cell r="C112">
            <v>1</v>
          </cell>
          <cell r="D112">
            <v>999</v>
          </cell>
          <cell r="E112" t="str">
            <v>1.5</v>
          </cell>
          <cell r="F112">
            <v>0.4</v>
          </cell>
          <cell r="G112">
            <v>0.1</v>
          </cell>
        </row>
        <row r="113">
          <cell r="A113" t="str">
            <v>zzje</v>
          </cell>
          <cell r="B113" t="str">
            <v>worker</v>
          </cell>
          <cell r="C113">
            <v>1</v>
          </cell>
          <cell r="D113">
            <v>999</v>
          </cell>
          <cell r="E113" t="str">
            <v>1.5</v>
          </cell>
          <cell r="F113">
            <v>0.4</v>
          </cell>
          <cell r="G113">
            <v>0.1</v>
          </cell>
        </row>
        <row r="114">
          <cell r="A114" t="str">
            <v>zzjf</v>
          </cell>
          <cell r="B114" t="str">
            <v>worker</v>
          </cell>
          <cell r="C114">
            <v>1</v>
          </cell>
          <cell r="D114">
            <v>999</v>
          </cell>
          <cell r="E114" t="str">
            <v>1.5</v>
          </cell>
          <cell r="F114">
            <v>0.4</v>
          </cell>
          <cell r="G114">
            <v>0.1</v>
          </cell>
        </row>
        <row r="115">
          <cell r="A115" t="str">
            <v>zzjg</v>
          </cell>
          <cell r="B115" t="str">
            <v>worker</v>
          </cell>
          <cell r="C115">
            <v>1</v>
          </cell>
          <cell r="D115">
            <v>999</v>
          </cell>
          <cell r="E115" t="str">
            <v>1.5</v>
          </cell>
          <cell r="F115">
            <v>0.4</v>
          </cell>
          <cell r="G115">
            <v>0.1</v>
          </cell>
        </row>
        <row r="116">
          <cell r="A116" t="str">
            <v>zzjh</v>
          </cell>
          <cell r="B116" t="str">
            <v>worker</v>
          </cell>
          <cell r="C116">
            <v>1</v>
          </cell>
          <cell r="D116">
            <v>999</v>
          </cell>
          <cell r="E116" t="str">
            <v>1.5</v>
          </cell>
          <cell r="F116">
            <v>0.4</v>
          </cell>
          <cell r="G116">
            <v>0.1</v>
          </cell>
        </row>
        <row r="117">
          <cell r="A117" t="str">
            <v>zzji</v>
          </cell>
          <cell r="B117" t="str">
            <v>worker</v>
          </cell>
          <cell r="C117">
            <v>1</v>
          </cell>
          <cell r="D117">
            <v>999</v>
          </cell>
          <cell r="E117" t="str">
            <v>1.5</v>
          </cell>
          <cell r="F117">
            <v>0.4</v>
          </cell>
          <cell r="G117">
            <v>0.1</v>
          </cell>
        </row>
        <row r="118">
          <cell r="A118" t="str">
            <v>zzka</v>
          </cell>
          <cell r="B118" t="str">
            <v>worker</v>
          </cell>
          <cell r="C118">
            <v>1</v>
          </cell>
          <cell r="D118">
            <v>999</v>
          </cell>
          <cell r="E118" t="str">
            <v>1.5</v>
          </cell>
          <cell r="F118">
            <v>0.4</v>
          </cell>
          <cell r="G118">
            <v>0.1</v>
          </cell>
        </row>
        <row r="119">
          <cell r="A119" t="str">
            <v>zzkb</v>
          </cell>
          <cell r="B119" t="str">
            <v>worker</v>
          </cell>
          <cell r="C119">
            <v>1</v>
          </cell>
          <cell r="D119">
            <v>999</v>
          </cell>
          <cell r="E119" t="str">
            <v>1.5</v>
          </cell>
          <cell r="F119">
            <v>0.4</v>
          </cell>
          <cell r="G119">
            <v>0.1</v>
          </cell>
        </row>
        <row r="120">
          <cell r="A120" t="str">
            <v>zzkc</v>
          </cell>
          <cell r="B120" t="str">
            <v>worker</v>
          </cell>
          <cell r="C120">
            <v>1</v>
          </cell>
          <cell r="D120">
            <v>999</v>
          </cell>
          <cell r="E120" t="str">
            <v>1.5</v>
          </cell>
          <cell r="F120">
            <v>0.4</v>
          </cell>
          <cell r="G120">
            <v>0.1</v>
          </cell>
        </row>
        <row r="121">
          <cell r="A121" t="str">
            <v>zzkd</v>
          </cell>
          <cell r="B121" t="str">
            <v>worker</v>
          </cell>
          <cell r="C121">
            <v>1</v>
          </cell>
          <cell r="D121">
            <v>999</v>
          </cell>
          <cell r="E121" t="str">
            <v>1.5</v>
          </cell>
          <cell r="F121">
            <v>0.4</v>
          </cell>
          <cell r="G121">
            <v>0.1</v>
          </cell>
        </row>
        <row r="122">
          <cell r="A122" t="str">
            <v>zzke</v>
          </cell>
          <cell r="B122" t="str">
            <v>worker</v>
          </cell>
          <cell r="C122">
            <v>1</v>
          </cell>
          <cell r="D122">
            <v>999</v>
          </cell>
          <cell r="E122" t="str">
            <v>1.5</v>
          </cell>
          <cell r="F122">
            <v>0.4</v>
          </cell>
          <cell r="G122">
            <v>0.1</v>
          </cell>
        </row>
        <row r="123">
          <cell r="A123" t="str">
            <v>zzkf</v>
          </cell>
          <cell r="B123" t="str">
            <v>worker</v>
          </cell>
          <cell r="C123">
            <v>1</v>
          </cell>
          <cell r="D123">
            <v>999</v>
          </cell>
          <cell r="E123" t="str">
            <v>1.5</v>
          </cell>
          <cell r="F123">
            <v>0.4</v>
          </cell>
          <cell r="G123">
            <v>0.1</v>
          </cell>
        </row>
        <row r="124">
          <cell r="A124" t="str">
            <v>zzkg</v>
          </cell>
          <cell r="B124" t="str">
            <v>worker</v>
          </cell>
          <cell r="C124">
            <v>1</v>
          </cell>
          <cell r="D124">
            <v>999</v>
          </cell>
          <cell r="E124" t="str">
            <v>1.5</v>
          </cell>
          <cell r="F124">
            <v>0.4</v>
          </cell>
          <cell r="G124">
            <v>0.1</v>
          </cell>
        </row>
        <row r="125">
          <cell r="A125" t="str">
            <v>zzkh</v>
          </cell>
          <cell r="B125" t="str">
            <v>worker</v>
          </cell>
          <cell r="C125">
            <v>1</v>
          </cell>
          <cell r="D125">
            <v>999</v>
          </cell>
          <cell r="E125" t="str">
            <v>1.5</v>
          </cell>
          <cell r="F125">
            <v>0.4</v>
          </cell>
          <cell r="G125">
            <v>0.1</v>
          </cell>
        </row>
        <row r="126">
          <cell r="A126" t="str">
            <v>zzki</v>
          </cell>
          <cell r="B126" t="str">
            <v>worker</v>
          </cell>
          <cell r="C126">
            <v>1</v>
          </cell>
          <cell r="D126">
            <v>999</v>
          </cell>
          <cell r="E126" t="str">
            <v>1.5</v>
          </cell>
          <cell r="F126">
            <v>0.4</v>
          </cell>
          <cell r="G126">
            <v>0.1</v>
          </cell>
        </row>
        <row r="127">
          <cell r="A127" t="str">
            <v>zzla</v>
          </cell>
          <cell r="B127" t="str">
            <v>worker</v>
          </cell>
          <cell r="C127">
            <v>1</v>
          </cell>
          <cell r="D127">
            <v>999</v>
          </cell>
          <cell r="E127" t="str">
            <v>1.5</v>
          </cell>
          <cell r="F127">
            <v>0.4</v>
          </cell>
          <cell r="G127">
            <v>0.1</v>
          </cell>
        </row>
        <row r="128">
          <cell r="A128" t="str">
            <v>zzlb</v>
          </cell>
          <cell r="B128" t="str">
            <v>worker</v>
          </cell>
          <cell r="C128">
            <v>1</v>
          </cell>
          <cell r="D128">
            <v>999</v>
          </cell>
          <cell r="E128" t="str">
            <v>1.5</v>
          </cell>
          <cell r="F128">
            <v>0.4</v>
          </cell>
          <cell r="G128">
            <v>0.1</v>
          </cell>
        </row>
        <row r="129">
          <cell r="A129" t="str">
            <v>zzlc</v>
          </cell>
          <cell r="B129" t="str">
            <v>worker</v>
          </cell>
          <cell r="C129">
            <v>1</v>
          </cell>
          <cell r="D129">
            <v>999</v>
          </cell>
          <cell r="E129" t="str">
            <v>1.5</v>
          </cell>
          <cell r="F129">
            <v>0.4</v>
          </cell>
          <cell r="G129">
            <v>0.1</v>
          </cell>
        </row>
        <row r="130">
          <cell r="A130" t="str">
            <v>zzld</v>
          </cell>
          <cell r="B130" t="str">
            <v>worker</v>
          </cell>
          <cell r="C130">
            <v>1</v>
          </cell>
          <cell r="D130">
            <v>999</v>
          </cell>
          <cell r="E130" t="str">
            <v>1.5</v>
          </cell>
          <cell r="F130">
            <v>0.4</v>
          </cell>
          <cell r="G130">
            <v>0.1</v>
          </cell>
        </row>
        <row r="131">
          <cell r="A131" t="str">
            <v>zzle</v>
          </cell>
          <cell r="B131" t="str">
            <v>worker</v>
          </cell>
          <cell r="C131">
            <v>1</v>
          </cell>
          <cell r="D131">
            <v>999</v>
          </cell>
          <cell r="E131" t="str">
            <v>1.5</v>
          </cell>
          <cell r="F131">
            <v>0.4</v>
          </cell>
          <cell r="G131">
            <v>0.1</v>
          </cell>
        </row>
        <row r="132">
          <cell r="A132" t="str">
            <v>zzlf</v>
          </cell>
          <cell r="B132" t="str">
            <v>worker</v>
          </cell>
          <cell r="C132">
            <v>1</v>
          </cell>
          <cell r="D132">
            <v>999</v>
          </cell>
          <cell r="E132" t="str">
            <v>1.5</v>
          </cell>
          <cell r="F132">
            <v>0.4</v>
          </cell>
          <cell r="G132">
            <v>0.1</v>
          </cell>
        </row>
        <row r="133">
          <cell r="A133" t="str">
            <v>zzlg</v>
          </cell>
          <cell r="B133" t="str">
            <v>worker</v>
          </cell>
          <cell r="C133">
            <v>1</v>
          </cell>
          <cell r="D133">
            <v>999</v>
          </cell>
          <cell r="E133" t="str">
            <v>1.5</v>
          </cell>
          <cell r="F133">
            <v>0.4</v>
          </cell>
          <cell r="G133">
            <v>0.1</v>
          </cell>
        </row>
        <row r="134">
          <cell r="A134" t="str">
            <v>zzlh</v>
          </cell>
          <cell r="B134" t="str">
            <v>worker</v>
          </cell>
          <cell r="C134">
            <v>1</v>
          </cell>
          <cell r="D134">
            <v>999</v>
          </cell>
          <cell r="E134" t="str">
            <v>1.5</v>
          </cell>
          <cell r="F134">
            <v>0.4</v>
          </cell>
          <cell r="G134">
            <v>0.1</v>
          </cell>
        </row>
        <row r="135">
          <cell r="A135" t="str">
            <v>zzli</v>
          </cell>
          <cell r="B135" t="str">
            <v>worker</v>
          </cell>
          <cell r="C135">
            <v>1</v>
          </cell>
          <cell r="D135">
            <v>999</v>
          </cell>
          <cell r="E135" t="str">
            <v>1.5</v>
          </cell>
          <cell r="F135">
            <v>0.4</v>
          </cell>
          <cell r="G135">
            <v>0.1</v>
          </cell>
        </row>
        <row r="136">
          <cell r="A136" t="str">
            <v>zzma</v>
          </cell>
          <cell r="B136" t="str">
            <v>worker</v>
          </cell>
          <cell r="C136">
            <v>1</v>
          </cell>
          <cell r="D136">
            <v>999</v>
          </cell>
          <cell r="E136" t="str">
            <v>1.5</v>
          </cell>
          <cell r="F136">
            <v>0.4</v>
          </cell>
          <cell r="G136">
            <v>0.1</v>
          </cell>
        </row>
        <row r="137">
          <cell r="A137" t="str">
            <v>zzmb</v>
          </cell>
          <cell r="B137" t="str">
            <v>worker</v>
          </cell>
          <cell r="C137">
            <v>1</v>
          </cell>
          <cell r="D137">
            <v>999</v>
          </cell>
          <cell r="E137" t="str">
            <v>1.5</v>
          </cell>
          <cell r="F137">
            <v>0.4</v>
          </cell>
          <cell r="G137">
            <v>0.1</v>
          </cell>
        </row>
        <row r="138">
          <cell r="A138" t="str">
            <v>zzmc</v>
          </cell>
          <cell r="B138" t="str">
            <v>worker</v>
          </cell>
          <cell r="C138">
            <v>1</v>
          </cell>
          <cell r="D138">
            <v>999</v>
          </cell>
          <cell r="E138" t="str">
            <v>1.5</v>
          </cell>
          <cell r="F138">
            <v>0.4</v>
          </cell>
          <cell r="G138">
            <v>0.1</v>
          </cell>
        </row>
        <row r="139">
          <cell r="A139" t="str">
            <v>zzmd</v>
          </cell>
          <cell r="B139" t="str">
            <v>worker</v>
          </cell>
          <cell r="C139">
            <v>1</v>
          </cell>
          <cell r="D139">
            <v>999</v>
          </cell>
          <cell r="E139" t="str">
            <v>1.5</v>
          </cell>
          <cell r="F139">
            <v>0.4</v>
          </cell>
          <cell r="G139">
            <v>0.1</v>
          </cell>
        </row>
        <row r="140">
          <cell r="A140" t="str">
            <v>zzme</v>
          </cell>
          <cell r="B140" t="str">
            <v>worker</v>
          </cell>
          <cell r="C140">
            <v>1</v>
          </cell>
          <cell r="D140">
            <v>999</v>
          </cell>
          <cell r="E140" t="str">
            <v>1.5</v>
          </cell>
          <cell r="F140">
            <v>0.4</v>
          </cell>
          <cell r="G140">
            <v>0.1</v>
          </cell>
        </row>
        <row r="141">
          <cell r="A141" t="str">
            <v>zzmf</v>
          </cell>
          <cell r="B141" t="str">
            <v>worker</v>
          </cell>
          <cell r="C141">
            <v>1</v>
          </cell>
          <cell r="D141">
            <v>999</v>
          </cell>
          <cell r="E141" t="str">
            <v>1.5</v>
          </cell>
          <cell r="F141">
            <v>0.4</v>
          </cell>
          <cell r="G141">
            <v>0.1</v>
          </cell>
        </row>
        <row r="142">
          <cell r="A142" t="str">
            <v>zzmg</v>
          </cell>
          <cell r="B142" t="str">
            <v>worker</v>
          </cell>
          <cell r="C142">
            <v>1</v>
          </cell>
          <cell r="D142">
            <v>999</v>
          </cell>
          <cell r="E142" t="str">
            <v>1.5</v>
          </cell>
          <cell r="F142">
            <v>0.4</v>
          </cell>
          <cell r="G142">
            <v>0.1</v>
          </cell>
        </row>
        <row r="143">
          <cell r="A143" t="str">
            <v>zzmh</v>
          </cell>
          <cell r="B143" t="str">
            <v>worker</v>
          </cell>
          <cell r="C143">
            <v>1</v>
          </cell>
          <cell r="D143">
            <v>999</v>
          </cell>
          <cell r="E143" t="str">
            <v>1.5</v>
          </cell>
          <cell r="F143">
            <v>0.4</v>
          </cell>
          <cell r="G143">
            <v>0.1</v>
          </cell>
        </row>
        <row r="144">
          <cell r="A144" t="str">
            <v>zzmi</v>
          </cell>
          <cell r="B144" t="str">
            <v>worker</v>
          </cell>
          <cell r="C144">
            <v>1</v>
          </cell>
          <cell r="D144">
            <v>999</v>
          </cell>
          <cell r="E144" t="str">
            <v>1.5</v>
          </cell>
          <cell r="F144">
            <v>0.4</v>
          </cell>
          <cell r="G144">
            <v>0.1</v>
          </cell>
        </row>
        <row r="145">
          <cell r="A145" t="str">
            <v>zzna</v>
          </cell>
          <cell r="B145" t="str">
            <v>worker</v>
          </cell>
          <cell r="C145">
            <v>1</v>
          </cell>
          <cell r="D145">
            <v>999</v>
          </cell>
          <cell r="E145" t="str">
            <v>1.5</v>
          </cell>
          <cell r="F145">
            <v>0.4</v>
          </cell>
          <cell r="G145">
            <v>0.1</v>
          </cell>
        </row>
        <row r="146">
          <cell r="A146" t="str">
            <v>zznb</v>
          </cell>
          <cell r="B146" t="str">
            <v>worker</v>
          </cell>
          <cell r="C146">
            <v>1</v>
          </cell>
          <cell r="D146">
            <v>999</v>
          </cell>
          <cell r="E146" t="str">
            <v>1.5</v>
          </cell>
          <cell r="F146">
            <v>0.4</v>
          </cell>
          <cell r="G146">
            <v>0.1</v>
          </cell>
        </row>
        <row r="147">
          <cell r="A147" t="str">
            <v>zznc</v>
          </cell>
          <cell r="B147" t="str">
            <v>worker</v>
          </cell>
          <cell r="C147">
            <v>1</v>
          </cell>
          <cell r="D147">
            <v>999</v>
          </cell>
          <cell r="E147" t="str">
            <v>1.5</v>
          </cell>
          <cell r="F147">
            <v>0.4</v>
          </cell>
          <cell r="G147">
            <v>0.1</v>
          </cell>
        </row>
        <row r="148">
          <cell r="A148" t="str">
            <v>zznd</v>
          </cell>
          <cell r="B148" t="str">
            <v>worker</v>
          </cell>
          <cell r="C148">
            <v>1</v>
          </cell>
          <cell r="D148">
            <v>999</v>
          </cell>
          <cell r="E148" t="str">
            <v>1.5</v>
          </cell>
          <cell r="F148">
            <v>0.4</v>
          </cell>
          <cell r="G148">
            <v>0.1</v>
          </cell>
        </row>
        <row r="149">
          <cell r="A149" t="str">
            <v>zzne</v>
          </cell>
          <cell r="B149" t="str">
            <v>worker</v>
          </cell>
          <cell r="C149">
            <v>1</v>
          </cell>
          <cell r="D149">
            <v>999</v>
          </cell>
          <cell r="E149" t="str">
            <v>1.5</v>
          </cell>
          <cell r="F149">
            <v>0.4</v>
          </cell>
          <cell r="G149">
            <v>0.1</v>
          </cell>
        </row>
        <row r="150">
          <cell r="A150" t="str">
            <v>zznf</v>
          </cell>
          <cell r="B150" t="str">
            <v>worker</v>
          </cell>
          <cell r="C150">
            <v>1</v>
          </cell>
          <cell r="D150">
            <v>999</v>
          </cell>
          <cell r="E150" t="str">
            <v>1.5</v>
          </cell>
          <cell r="F150">
            <v>0.4</v>
          </cell>
          <cell r="G150">
            <v>0.1</v>
          </cell>
        </row>
        <row r="151">
          <cell r="A151" t="str">
            <v>zzng</v>
          </cell>
          <cell r="B151" t="str">
            <v>worker</v>
          </cell>
          <cell r="C151">
            <v>1</v>
          </cell>
          <cell r="D151">
            <v>999</v>
          </cell>
          <cell r="E151" t="str">
            <v>1.5</v>
          </cell>
          <cell r="F151">
            <v>0.4</v>
          </cell>
          <cell r="G151">
            <v>0.1</v>
          </cell>
        </row>
        <row r="152">
          <cell r="A152" t="str">
            <v>zznh</v>
          </cell>
          <cell r="B152" t="str">
            <v>worker</v>
          </cell>
          <cell r="C152">
            <v>1</v>
          </cell>
          <cell r="D152">
            <v>999</v>
          </cell>
          <cell r="E152" t="str">
            <v>1.5</v>
          </cell>
          <cell r="F152">
            <v>0.4</v>
          </cell>
          <cell r="G152">
            <v>0.1</v>
          </cell>
        </row>
        <row r="153">
          <cell r="A153" t="str">
            <v>zzni</v>
          </cell>
          <cell r="B153" t="str">
            <v>worker</v>
          </cell>
          <cell r="C153">
            <v>1</v>
          </cell>
          <cell r="D153">
            <v>999</v>
          </cell>
          <cell r="E153" t="str">
            <v>1.5</v>
          </cell>
          <cell r="F153">
            <v>0.4</v>
          </cell>
          <cell r="G153">
            <v>0.1</v>
          </cell>
        </row>
        <row r="154">
          <cell r="A154" t="str">
            <v>zzoa</v>
          </cell>
          <cell r="B154" t="str">
            <v>worker</v>
          </cell>
          <cell r="C154">
            <v>1</v>
          </cell>
          <cell r="D154">
            <v>999</v>
          </cell>
          <cell r="E154" t="str">
            <v>1.5</v>
          </cell>
          <cell r="F154">
            <v>0.4</v>
          </cell>
          <cell r="G154">
            <v>0.1</v>
          </cell>
        </row>
        <row r="155">
          <cell r="A155" t="str">
            <v>zzob</v>
          </cell>
          <cell r="B155" t="str">
            <v>worker</v>
          </cell>
          <cell r="C155">
            <v>1</v>
          </cell>
          <cell r="D155">
            <v>999</v>
          </cell>
          <cell r="E155" t="str">
            <v>1.5</v>
          </cell>
          <cell r="F155">
            <v>0.4</v>
          </cell>
          <cell r="G155">
            <v>0.1</v>
          </cell>
        </row>
        <row r="156">
          <cell r="A156" t="str">
            <v>zzoc</v>
          </cell>
          <cell r="B156" t="str">
            <v>worker</v>
          </cell>
          <cell r="C156">
            <v>1</v>
          </cell>
          <cell r="D156">
            <v>999</v>
          </cell>
          <cell r="E156" t="str">
            <v>1.5</v>
          </cell>
          <cell r="F156">
            <v>0.4</v>
          </cell>
          <cell r="G156">
            <v>0.1</v>
          </cell>
        </row>
        <row r="157">
          <cell r="A157" t="str">
            <v>zzod</v>
          </cell>
          <cell r="B157" t="str">
            <v>worker</v>
          </cell>
          <cell r="C157">
            <v>1</v>
          </cell>
          <cell r="D157">
            <v>999</v>
          </cell>
          <cell r="E157" t="str">
            <v>1.5</v>
          </cell>
          <cell r="F157">
            <v>0.4</v>
          </cell>
          <cell r="G157">
            <v>0.1</v>
          </cell>
        </row>
        <row r="158">
          <cell r="A158" t="str">
            <v>zzoe</v>
          </cell>
          <cell r="B158" t="str">
            <v>worker</v>
          </cell>
          <cell r="C158">
            <v>1</v>
          </cell>
          <cell r="D158">
            <v>999</v>
          </cell>
          <cell r="E158" t="str">
            <v>1.5</v>
          </cell>
          <cell r="F158">
            <v>0.4</v>
          </cell>
          <cell r="G158">
            <v>0.1</v>
          </cell>
        </row>
        <row r="159">
          <cell r="A159" t="str">
            <v>zzof</v>
          </cell>
          <cell r="B159" t="str">
            <v>worker</v>
          </cell>
          <cell r="C159">
            <v>1</v>
          </cell>
          <cell r="D159">
            <v>999</v>
          </cell>
          <cell r="E159" t="str">
            <v>1.5</v>
          </cell>
          <cell r="F159">
            <v>0.4</v>
          </cell>
          <cell r="G159">
            <v>0.1</v>
          </cell>
        </row>
        <row r="160">
          <cell r="A160" t="str">
            <v>zzog</v>
          </cell>
          <cell r="B160" t="str">
            <v>worker</v>
          </cell>
          <cell r="C160">
            <v>1</v>
          </cell>
          <cell r="D160">
            <v>999</v>
          </cell>
          <cell r="E160" t="str">
            <v>1.5</v>
          </cell>
          <cell r="F160">
            <v>0.4</v>
          </cell>
          <cell r="G160">
            <v>0.1</v>
          </cell>
        </row>
        <row r="161">
          <cell r="A161" t="str">
            <v>zzoh</v>
          </cell>
          <cell r="B161" t="str">
            <v>worker</v>
          </cell>
          <cell r="C161">
            <v>1</v>
          </cell>
          <cell r="D161">
            <v>999</v>
          </cell>
          <cell r="E161" t="str">
            <v>1.5</v>
          </cell>
          <cell r="F161">
            <v>0.4</v>
          </cell>
          <cell r="G161">
            <v>0.1</v>
          </cell>
        </row>
        <row r="162">
          <cell r="A162" t="str">
            <v>zzoi</v>
          </cell>
          <cell r="B162" t="str">
            <v>worker</v>
          </cell>
          <cell r="C162">
            <v>1</v>
          </cell>
          <cell r="D162">
            <v>999</v>
          </cell>
          <cell r="E162" t="str">
            <v>1.5</v>
          </cell>
          <cell r="F162">
            <v>0.4</v>
          </cell>
          <cell r="G162">
            <v>0.1</v>
          </cell>
        </row>
        <row r="163">
          <cell r="A163" t="str">
            <v>zzpa</v>
          </cell>
          <cell r="B163" t="str">
            <v>worker</v>
          </cell>
          <cell r="C163">
            <v>1</v>
          </cell>
          <cell r="D163">
            <v>999</v>
          </cell>
          <cell r="E163" t="str">
            <v>1.5</v>
          </cell>
          <cell r="F163">
            <v>0.4</v>
          </cell>
          <cell r="G163">
            <v>0.1</v>
          </cell>
        </row>
        <row r="164">
          <cell r="A164" t="str">
            <v>zzpb</v>
          </cell>
          <cell r="B164" t="str">
            <v>worker</v>
          </cell>
          <cell r="C164">
            <v>1</v>
          </cell>
          <cell r="D164">
            <v>999</v>
          </cell>
          <cell r="E164" t="str">
            <v>1.5</v>
          </cell>
          <cell r="F164">
            <v>0.4</v>
          </cell>
          <cell r="G164">
            <v>0.1</v>
          </cell>
        </row>
        <row r="165">
          <cell r="A165" t="str">
            <v>zzpc</v>
          </cell>
          <cell r="B165" t="str">
            <v>worker</v>
          </cell>
          <cell r="C165">
            <v>1</v>
          </cell>
          <cell r="D165">
            <v>999</v>
          </cell>
          <cell r="E165" t="str">
            <v>1.5</v>
          </cell>
          <cell r="F165">
            <v>0.4</v>
          </cell>
          <cell r="G165">
            <v>0.1</v>
          </cell>
        </row>
        <row r="166">
          <cell r="A166" t="str">
            <v>zzpd</v>
          </cell>
          <cell r="B166" t="str">
            <v>worker</v>
          </cell>
          <cell r="C166">
            <v>1</v>
          </cell>
          <cell r="D166">
            <v>999</v>
          </cell>
          <cell r="E166" t="str">
            <v>1.5</v>
          </cell>
          <cell r="F166">
            <v>0.4</v>
          </cell>
          <cell r="G166">
            <v>0.1</v>
          </cell>
        </row>
        <row r="167">
          <cell r="A167" t="str">
            <v>zzpe</v>
          </cell>
          <cell r="B167" t="str">
            <v>worker</v>
          </cell>
          <cell r="C167">
            <v>1</v>
          </cell>
          <cell r="D167">
            <v>999</v>
          </cell>
          <cell r="E167" t="str">
            <v>1.5</v>
          </cell>
          <cell r="F167">
            <v>0.4</v>
          </cell>
          <cell r="G167">
            <v>0.1</v>
          </cell>
        </row>
        <row r="168">
          <cell r="A168" t="str">
            <v>zzpf</v>
          </cell>
          <cell r="B168" t="str">
            <v>worker</v>
          </cell>
          <cell r="C168">
            <v>1</v>
          </cell>
          <cell r="D168">
            <v>999</v>
          </cell>
          <cell r="E168" t="str">
            <v>1.5</v>
          </cell>
          <cell r="F168">
            <v>0.4</v>
          </cell>
          <cell r="G168">
            <v>0.1</v>
          </cell>
        </row>
        <row r="169">
          <cell r="A169" t="str">
            <v>zzpg</v>
          </cell>
          <cell r="B169" t="str">
            <v>worker</v>
          </cell>
          <cell r="C169">
            <v>1</v>
          </cell>
          <cell r="D169">
            <v>999</v>
          </cell>
          <cell r="E169" t="str">
            <v>1.5</v>
          </cell>
          <cell r="F169">
            <v>0.4</v>
          </cell>
          <cell r="G169">
            <v>0.1</v>
          </cell>
        </row>
        <row r="170">
          <cell r="A170" t="str">
            <v>zzph</v>
          </cell>
          <cell r="B170" t="str">
            <v>worker</v>
          </cell>
          <cell r="C170">
            <v>1</v>
          </cell>
          <cell r="D170">
            <v>999</v>
          </cell>
          <cell r="E170" t="str">
            <v>1.5</v>
          </cell>
          <cell r="F170">
            <v>0.4</v>
          </cell>
          <cell r="G170">
            <v>0.1</v>
          </cell>
        </row>
        <row r="171">
          <cell r="A171" t="str">
            <v>zzpi</v>
          </cell>
          <cell r="B171" t="str">
            <v>worker</v>
          </cell>
          <cell r="C171">
            <v>1</v>
          </cell>
          <cell r="D171">
            <v>999</v>
          </cell>
          <cell r="E171" t="str">
            <v>1.5</v>
          </cell>
          <cell r="F171">
            <v>0.4</v>
          </cell>
          <cell r="G171">
            <v>0.1</v>
          </cell>
        </row>
        <row r="172">
          <cell r="A172" t="str">
            <v>zzqa</v>
          </cell>
          <cell r="B172" t="str">
            <v>worker</v>
          </cell>
          <cell r="C172">
            <v>1</v>
          </cell>
          <cell r="D172">
            <v>999</v>
          </cell>
          <cell r="E172" t="str">
            <v>1.5</v>
          </cell>
          <cell r="F172">
            <v>0.4</v>
          </cell>
          <cell r="G172">
            <v>0.1</v>
          </cell>
        </row>
        <row r="173">
          <cell r="A173" t="str">
            <v>zzqb</v>
          </cell>
          <cell r="B173" t="str">
            <v>worker</v>
          </cell>
          <cell r="C173">
            <v>1</v>
          </cell>
          <cell r="D173">
            <v>999</v>
          </cell>
          <cell r="E173" t="str">
            <v>1.5</v>
          </cell>
          <cell r="F173">
            <v>0.4</v>
          </cell>
          <cell r="G173">
            <v>0.1</v>
          </cell>
        </row>
        <row r="174">
          <cell r="A174" t="str">
            <v>zzqc</v>
          </cell>
          <cell r="B174" t="str">
            <v>worker</v>
          </cell>
          <cell r="C174">
            <v>1</v>
          </cell>
          <cell r="D174">
            <v>999</v>
          </cell>
          <cell r="E174" t="str">
            <v>1.5</v>
          </cell>
          <cell r="F174">
            <v>0.4</v>
          </cell>
          <cell r="G174">
            <v>0.1</v>
          </cell>
        </row>
        <row r="175">
          <cell r="A175" t="str">
            <v>zzqd</v>
          </cell>
          <cell r="B175" t="str">
            <v>worker</v>
          </cell>
          <cell r="C175">
            <v>1</v>
          </cell>
          <cell r="D175">
            <v>999</v>
          </cell>
          <cell r="E175" t="str">
            <v>1.5</v>
          </cell>
          <cell r="F175">
            <v>0.4</v>
          </cell>
          <cell r="G175">
            <v>0.1</v>
          </cell>
        </row>
        <row r="176">
          <cell r="A176" t="str">
            <v>zzqe</v>
          </cell>
          <cell r="B176" t="str">
            <v>worker</v>
          </cell>
          <cell r="C176">
            <v>1</v>
          </cell>
          <cell r="D176">
            <v>999</v>
          </cell>
          <cell r="E176" t="str">
            <v>1.5</v>
          </cell>
          <cell r="F176">
            <v>0.4</v>
          </cell>
          <cell r="G176">
            <v>0.1</v>
          </cell>
        </row>
        <row r="177">
          <cell r="A177" t="str">
            <v>zzqf</v>
          </cell>
          <cell r="B177" t="str">
            <v>worker</v>
          </cell>
          <cell r="C177">
            <v>1</v>
          </cell>
          <cell r="D177">
            <v>999</v>
          </cell>
          <cell r="E177" t="str">
            <v>1.5</v>
          </cell>
          <cell r="F177">
            <v>0.4</v>
          </cell>
          <cell r="G177">
            <v>0.1</v>
          </cell>
        </row>
        <row r="178">
          <cell r="A178" t="str">
            <v>zzqg</v>
          </cell>
          <cell r="B178" t="str">
            <v>worker</v>
          </cell>
          <cell r="C178">
            <v>1</v>
          </cell>
          <cell r="D178">
            <v>999</v>
          </cell>
          <cell r="E178" t="str">
            <v>1.5</v>
          </cell>
          <cell r="F178">
            <v>0.4</v>
          </cell>
          <cell r="G178">
            <v>0.1</v>
          </cell>
        </row>
        <row r="179">
          <cell r="A179" t="str">
            <v>zzqh</v>
          </cell>
          <cell r="B179" t="str">
            <v>worker</v>
          </cell>
          <cell r="C179">
            <v>1</v>
          </cell>
          <cell r="D179">
            <v>999</v>
          </cell>
          <cell r="E179" t="str">
            <v>1.5</v>
          </cell>
          <cell r="F179">
            <v>0.4</v>
          </cell>
          <cell r="G179">
            <v>0.1</v>
          </cell>
        </row>
        <row r="180">
          <cell r="A180" t="str">
            <v>zzqi</v>
          </cell>
          <cell r="B180" t="str">
            <v>worker</v>
          </cell>
          <cell r="C180">
            <v>1</v>
          </cell>
          <cell r="D180">
            <v>999</v>
          </cell>
          <cell r="E180" t="str">
            <v>1.5</v>
          </cell>
          <cell r="F180">
            <v>0.4</v>
          </cell>
          <cell r="G180">
            <v>0.1</v>
          </cell>
        </row>
        <row r="181">
          <cell r="A181" t="str">
            <v>zzra</v>
          </cell>
          <cell r="B181" t="str">
            <v>worker</v>
          </cell>
          <cell r="C181">
            <v>1</v>
          </cell>
          <cell r="D181">
            <v>999</v>
          </cell>
          <cell r="E181" t="str">
            <v>1.5</v>
          </cell>
          <cell r="F181">
            <v>0.4</v>
          </cell>
          <cell r="G181">
            <v>0.1</v>
          </cell>
        </row>
        <row r="182">
          <cell r="A182" t="str">
            <v>zzrb</v>
          </cell>
          <cell r="B182" t="str">
            <v>worker</v>
          </cell>
          <cell r="C182">
            <v>1</v>
          </cell>
          <cell r="D182">
            <v>999</v>
          </cell>
          <cell r="E182" t="str">
            <v>1.5</v>
          </cell>
          <cell r="F182">
            <v>0.4</v>
          </cell>
          <cell r="G182">
            <v>0.1</v>
          </cell>
        </row>
        <row r="183">
          <cell r="A183" t="str">
            <v>zzrc</v>
          </cell>
          <cell r="B183" t="str">
            <v>worker</v>
          </cell>
          <cell r="C183">
            <v>1</v>
          </cell>
          <cell r="D183">
            <v>999</v>
          </cell>
          <cell r="E183" t="str">
            <v>1.5</v>
          </cell>
          <cell r="F183">
            <v>0.4</v>
          </cell>
          <cell r="G183">
            <v>0.1</v>
          </cell>
        </row>
        <row r="184">
          <cell r="A184" t="str">
            <v>zzrd</v>
          </cell>
          <cell r="B184" t="str">
            <v>worker</v>
          </cell>
          <cell r="C184">
            <v>1</v>
          </cell>
          <cell r="D184">
            <v>999</v>
          </cell>
          <cell r="E184" t="str">
            <v>1.5</v>
          </cell>
          <cell r="F184">
            <v>0.4</v>
          </cell>
          <cell r="G184">
            <v>0.1</v>
          </cell>
        </row>
        <row r="185">
          <cell r="A185" t="str">
            <v>zzre</v>
          </cell>
          <cell r="B185" t="str">
            <v>worker</v>
          </cell>
          <cell r="C185">
            <v>1</v>
          </cell>
          <cell r="D185">
            <v>999</v>
          </cell>
          <cell r="E185" t="str">
            <v>1.5</v>
          </cell>
          <cell r="F185">
            <v>0.4</v>
          </cell>
          <cell r="G185">
            <v>0.1</v>
          </cell>
        </row>
        <row r="186">
          <cell r="A186" t="str">
            <v>zzrf</v>
          </cell>
          <cell r="B186" t="str">
            <v>worker</v>
          </cell>
          <cell r="C186">
            <v>1</v>
          </cell>
          <cell r="D186">
            <v>999</v>
          </cell>
          <cell r="E186" t="str">
            <v>1.5</v>
          </cell>
          <cell r="F186">
            <v>0.4</v>
          </cell>
          <cell r="G186">
            <v>0.1</v>
          </cell>
        </row>
        <row r="187">
          <cell r="A187" t="str">
            <v>zzrg</v>
          </cell>
          <cell r="B187" t="str">
            <v>worker</v>
          </cell>
          <cell r="C187">
            <v>1</v>
          </cell>
          <cell r="D187">
            <v>999</v>
          </cell>
          <cell r="E187" t="str">
            <v>1.5</v>
          </cell>
          <cell r="F187">
            <v>0.4</v>
          </cell>
          <cell r="G187">
            <v>0.1</v>
          </cell>
        </row>
        <row r="188">
          <cell r="A188" t="str">
            <v>zzrh</v>
          </cell>
          <cell r="B188" t="str">
            <v>worker</v>
          </cell>
          <cell r="C188">
            <v>1</v>
          </cell>
          <cell r="D188">
            <v>999</v>
          </cell>
          <cell r="E188" t="str">
            <v>1.5</v>
          </cell>
          <cell r="F188">
            <v>0.4</v>
          </cell>
          <cell r="G188">
            <v>0.1</v>
          </cell>
        </row>
        <row r="189">
          <cell r="A189" t="str">
            <v>zzri</v>
          </cell>
          <cell r="B189" t="str">
            <v>worker</v>
          </cell>
          <cell r="C189">
            <v>1</v>
          </cell>
          <cell r="D189">
            <v>999</v>
          </cell>
          <cell r="E189" t="str">
            <v>1.5</v>
          </cell>
          <cell r="F189">
            <v>0.4</v>
          </cell>
          <cell r="G189">
            <v>0.1</v>
          </cell>
        </row>
        <row r="190">
          <cell r="A190" t="str">
            <v>zzsa</v>
          </cell>
          <cell r="B190" t="str">
            <v>worker</v>
          </cell>
          <cell r="C190">
            <v>1</v>
          </cell>
          <cell r="D190">
            <v>999</v>
          </cell>
          <cell r="E190" t="str">
            <v>1.5</v>
          </cell>
          <cell r="F190">
            <v>0.4</v>
          </cell>
          <cell r="G190">
            <v>0.1</v>
          </cell>
        </row>
        <row r="191">
          <cell r="A191" t="str">
            <v>zzsb</v>
          </cell>
          <cell r="B191" t="str">
            <v>worker</v>
          </cell>
          <cell r="C191">
            <v>1</v>
          </cell>
          <cell r="D191">
            <v>999</v>
          </cell>
          <cell r="E191" t="str">
            <v>1.5</v>
          </cell>
          <cell r="F191">
            <v>0.4</v>
          </cell>
          <cell r="G191">
            <v>0.1</v>
          </cell>
        </row>
        <row r="192">
          <cell r="A192" t="str">
            <v>zzsc</v>
          </cell>
          <cell r="B192" t="str">
            <v>worker</v>
          </cell>
          <cell r="C192">
            <v>1</v>
          </cell>
          <cell r="D192">
            <v>999</v>
          </cell>
          <cell r="E192" t="str">
            <v>1.5</v>
          </cell>
          <cell r="F192">
            <v>0.4</v>
          </cell>
          <cell r="G192">
            <v>0.1</v>
          </cell>
        </row>
        <row r="193">
          <cell r="A193" t="str">
            <v>zzsd</v>
          </cell>
          <cell r="B193" t="str">
            <v>worker</v>
          </cell>
          <cell r="C193">
            <v>1</v>
          </cell>
          <cell r="D193">
            <v>999</v>
          </cell>
          <cell r="E193" t="str">
            <v>1.5</v>
          </cell>
          <cell r="F193">
            <v>0.4</v>
          </cell>
          <cell r="G193">
            <v>0.1</v>
          </cell>
        </row>
        <row r="194">
          <cell r="A194" t="str">
            <v>zzse</v>
          </cell>
          <cell r="B194" t="str">
            <v>worker</v>
          </cell>
          <cell r="C194">
            <v>1</v>
          </cell>
          <cell r="D194">
            <v>999</v>
          </cell>
          <cell r="E194" t="str">
            <v>1.5</v>
          </cell>
          <cell r="F194">
            <v>0.4</v>
          </cell>
          <cell r="G194">
            <v>0.1</v>
          </cell>
        </row>
        <row r="195">
          <cell r="A195" t="str">
            <v>zzsf</v>
          </cell>
          <cell r="B195" t="str">
            <v>worker</v>
          </cell>
          <cell r="C195">
            <v>1</v>
          </cell>
          <cell r="D195">
            <v>999</v>
          </cell>
          <cell r="E195" t="str">
            <v>1.5</v>
          </cell>
          <cell r="F195">
            <v>0.4</v>
          </cell>
          <cell r="G195">
            <v>0.1</v>
          </cell>
        </row>
        <row r="196">
          <cell r="A196" t="str">
            <v>zzsg</v>
          </cell>
          <cell r="B196" t="str">
            <v>worker</v>
          </cell>
          <cell r="C196">
            <v>1</v>
          </cell>
          <cell r="D196">
            <v>999</v>
          </cell>
          <cell r="E196" t="str">
            <v>1.5</v>
          </cell>
          <cell r="F196">
            <v>0.4</v>
          </cell>
          <cell r="G196">
            <v>0.1</v>
          </cell>
        </row>
        <row r="197">
          <cell r="A197" t="str">
            <v>zzsh</v>
          </cell>
          <cell r="B197" t="str">
            <v>worker</v>
          </cell>
          <cell r="C197">
            <v>1</v>
          </cell>
          <cell r="D197">
            <v>999</v>
          </cell>
          <cell r="E197" t="str">
            <v>1.5</v>
          </cell>
          <cell r="F197">
            <v>0.4</v>
          </cell>
          <cell r="G197">
            <v>0.1</v>
          </cell>
        </row>
        <row r="198">
          <cell r="A198" t="str">
            <v>zzsi</v>
          </cell>
          <cell r="B198" t="str">
            <v>worker</v>
          </cell>
          <cell r="C198">
            <v>1</v>
          </cell>
          <cell r="D198">
            <v>999</v>
          </cell>
          <cell r="E198" t="str">
            <v>1.5</v>
          </cell>
          <cell r="F198">
            <v>0.4</v>
          </cell>
          <cell r="G198">
            <v>0.1</v>
          </cell>
        </row>
        <row r="199">
          <cell r="A199" t="str">
            <v>zzta</v>
          </cell>
          <cell r="B199" t="str">
            <v>worker</v>
          </cell>
          <cell r="C199">
            <v>1</v>
          </cell>
          <cell r="D199">
            <v>999</v>
          </cell>
          <cell r="E199" t="str">
            <v>1.5</v>
          </cell>
          <cell r="F199">
            <v>0.4</v>
          </cell>
          <cell r="G199">
            <v>0.1</v>
          </cell>
        </row>
        <row r="200">
          <cell r="A200" t="str">
            <v>zztb</v>
          </cell>
          <cell r="B200" t="str">
            <v>worker</v>
          </cell>
          <cell r="C200">
            <v>1</v>
          </cell>
          <cell r="D200">
            <v>999</v>
          </cell>
          <cell r="E200" t="str">
            <v>1.5</v>
          </cell>
          <cell r="F200">
            <v>0.4</v>
          </cell>
          <cell r="G200">
            <v>0.1</v>
          </cell>
        </row>
        <row r="201">
          <cell r="A201" t="str">
            <v>zztc</v>
          </cell>
          <cell r="B201" t="str">
            <v>worker</v>
          </cell>
          <cell r="C201">
            <v>1</v>
          </cell>
          <cell r="D201">
            <v>999</v>
          </cell>
          <cell r="E201" t="str">
            <v>1.5</v>
          </cell>
          <cell r="F201">
            <v>0.4</v>
          </cell>
          <cell r="G201">
            <v>0.1</v>
          </cell>
        </row>
        <row r="202">
          <cell r="A202" t="str">
            <v>zztd</v>
          </cell>
          <cell r="B202" t="str">
            <v>worker</v>
          </cell>
          <cell r="C202">
            <v>1</v>
          </cell>
          <cell r="D202">
            <v>999</v>
          </cell>
          <cell r="E202" t="str">
            <v>1.5</v>
          </cell>
          <cell r="F202">
            <v>0.4</v>
          </cell>
          <cell r="G202">
            <v>0.1</v>
          </cell>
        </row>
        <row r="203">
          <cell r="A203" t="str">
            <v>zzte</v>
          </cell>
          <cell r="B203" t="str">
            <v>worker</v>
          </cell>
          <cell r="C203">
            <v>1</v>
          </cell>
          <cell r="D203">
            <v>999</v>
          </cell>
          <cell r="E203" t="str">
            <v>1.5</v>
          </cell>
          <cell r="F203">
            <v>0.4</v>
          </cell>
          <cell r="G203">
            <v>0.1</v>
          </cell>
        </row>
        <row r="204">
          <cell r="A204" t="str">
            <v>zztf</v>
          </cell>
          <cell r="B204" t="str">
            <v>worker</v>
          </cell>
          <cell r="C204">
            <v>1</v>
          </cell>
          <cell r="D204">
            <v>999</v>
          </cell>
          <cell r="E204" t="str">
            <v>1.5</v>
          </cell>
          <cell r="F204">
            <v>0.4</v>
          </cell>
          <cell r="G204">
            <v>0.1</v>
          </cell>
        </row>
        <row r="205">
          <cell r="A205" t="str">
            <v>zztg</v>
          </cell>
          <cell r="B205" t="str">
            <v>worker</v>
          </cell>
          <cell r="C205">
            <v>1</v>
          </cell>
          <cell r="D205">
            <v>999</v>
          </cell>
          <cell r="E205" t="str">
            <v>1.5</v>
          </cell>
          <cell r="F205">
            <v>0.4</v>
          </cell>
          <cell r="G205">
            <v>0.1</v>
          </cell>
        </row>
        <row r="206">
          <cell r="A206" t="str">
            <v>zzth</v>
          </cell>
          <cell r="B206" t="str">
            <v>worker</v>
          </cell>
          <cell r="C206">
            <v>1</v>
          </cell>
          <cell r="D206">
            <v>999</v>
          </cell>
          <cell r="E206" t="str">
            <v>1.5</v>
          </cell>
          <cell r="F206">
            <v>0.4</v>
          </cell>
          <cell r="G206">
            <v>0.1</v>
          </cell>
        </row>
        <row r="207">
          <cell r="A207" t="str">
            <v>zzti</v>
          </cell>
          <cell r="B207" t="str">
            <v>worker</v>
          </cell>
          <cell r="C207">
            <v>1</v>
          </cell>
          <cell r="D207">
            <v>999</v>
          </cell>
          <cell r="E207" t="str">
            <v>1.5</v>
          </cell>
          <cell r="F207">
            <v>0.4</v>
          </cell>
          <cell r="G207">
            <v>0.1</v>
          </cell>
        </row>
        <row r="208">
          <cell r="A208" t="str">
            <v>zzua</v>
          </cell>
          <cell r="B208" t="str">
            <v>worker</v>
          </cell>
          <cell r="C208">
            <v>1</v>
          </cell>
          <cell r="D208">
            <v>999</v>
          </cell>
          <cell r="E208" t="str">
            <v>1.5</v>
          </cell>
          <cell r="F208">
            <v>0.4</v>
          </cell>
          <cell r="G208">
            <v>0.1</v>
          </cell>
        </row>
        <row r="209">
          <cell r="A209" t="str">
            <v>zzub</v>
          </cell>
          <cell r="B209" t="str">
            <v>worker</v>
          </cell>
          <cell r="C209">
            <v>1</v>
          </cell>
          <cell r="D209">
            <v>999</v>
          </cell>
          <cell r="E209" t="str">
            <v>1.5</v>
          </cell>
          <cell r="F209">
            <v>0.4</v>
          </cell>
          <cell r="G209">
            <v>0.1</v>
          </cell>
        </row>
        <row r="210">
          <cell r="A210" t="str">
            <v>zzuc</v>
          </cell>
          <cell r="B210" t="str">
            <v>worker</v>
          </cell>
          <cell r="C210">
            <v>1</v>
          </cell>
          <cell r="D210">
            <v>999</v>
          </cell>
          <cell r="E210" t="str">
            <v>1.5</v>
          </cell>
          <cell r="F210">
            <v>0.4</v>
          </cell>
          <cell r="G210">
            <v>0.1</v>
          </cell>
        </row>
        <row r="211">
          <cell r="A211" t="str">
            <v>zzud</v>
          </cell>
          <cell r="B211" t="str">
            <v>worker</v>
          </cell>
          <cell r="C211">
            <v>1</v>
          </cell>
          <cell r="D211">
            <v>999</v>
          </cell>
          <cell r="E211" t="str">
            <v>1.5</v>
          </cell>
          <cell r="F211">
            <v>0.4</v>
          </cell>
          <cell r="G211">
            <v>0.1</v>
          </cell>
        </row>
        <row r="212">
          <cell r="A212" t="str">
            <v>zzue</v>
          </cell>
          <cell r="B212" t="str">
            <v>worker</v>
          </cell>
          <cell r="C212">
            <v>1</v>
          </cell>
          <cell r="D212">
            <v>999</v>
          </cell>
          <cell r="E212" t="str">
            <v>1.5</v>
          </cell>
          <cell r="F212">
            <v>0.4</v>
          </cell>
          <cell r="G212">
            <v>0.1</v>
          </cell>
        </row>
        <row r="213">
          <cell r="A213" t="str">
            <v>zzuf</v>
          </cell>
          <cell r="B213" t="str">
            <v>worker</v>
          </cell>
          <cell r="C213">
            <v>1</v>
          </cell>
          <cell r="D213">
            <v>999</v>
          </cell>
          <cell r="E213" t="str">
            <v>1.5</v>
          </cell>
          <cell r="F213">
            <v>0.4</v>
          </cell>
          <cell r="G213">
            <v>0.1</v>
          </cell>
        </row>
        <row r="214">
          <cell r="A214" t="str">
            <v>zzug</v>
          </cell>
          <cell r="B214" t="str">
            <v>worker</v>
          </cell>
          <cell r="C214">
            <v>1</v>
          </cell>
          <cell r="D214">
            <v>999</v>
          </cell>
          <cell r="E214" t="str">
            <v>1.5</v>
          </cell>
          <cell r="F214">
            <v>0.4</v>
          </cell>
          <cell r="G214">
            <v>0.1</v>
          </cell>
        </row>
        <row r="215">
          <cell r="A215" t="str">
            <v>zzuh</v>
          </cell>
          <cell r="B215" t="str">
            <v>worker</v>
          </cell>
          <cell r="C215">
            <v>1</v>
          </cell>
          <cell r="D215">
            <v>999</v>
          </cell>
          <cell r="E215" t="str">
            <v>1.5</v>
          </cell>
          <cell r="F215">
            <v>0.4</v>
          </cell>
          <cell r="G215">
            <v>0.1</v>
          </cell>
        </row>
        <row r="216">
          <cell r="A216" t="str">
            <v>zzui</v>
          </cell>
          <cell r="B216" t="str">
            <v>worker</v>
          </cell>
          <cell r="C216">
            <v>1</v>
          </cell>
          <cell r="D216">
            <v>999</v>
          </cell>
          <cell r="E216" t="str">
            <v>1.5</v>
          </cell>
          <cell r="F216">
            <v>0.4</v>
          </cell>
          <cell r="G216">
            <v>0.1</v>
          </cell>
        </row>
        <row r="217">
          <cell r="A217" t="str">
            <v>zzva</v>
          </cell>
          <cell r="B217" t="str">
            <v>worker</v>
          </cell>
          <cell r="C217">
            <v>1</v>
          </cell>
          <cell r="D217">
            <v>999</v>
          </cell>
          <cell r="E217" t="str">
            <v>1.5</v>
          </cell>
          <cell r="F217">
            <v>0.4</v>
          </cell>
          <cell r="G217">
            <v>0.1</v>
          </cell>
        </row>
        <row r="218">
          <cell r="A218" t="str">
            <v>zzvb</v>
          </cell>
          <cell r="B218" t="str">
            <v>worker</v>
          </cell>
          <cell r="C218">
            <v>1</v>
          </cell>
          <cell r="D218">
            <v>999</v>
          </cell>
          <cell r="E218" t="str">
            <v>1.5</v>
          </cell>
          <cell r="F218">
            <v>0.4</v>
          </cell>
          <cell r="G218">
            <v>0.1</v>
          </cell>
        </row>
        <row r="219">
          <cell r="A219" t="str">
            <v>zzvc</v>
          </cell>
          <cell r="B219" t="str">
            <v>worker</v>
          </cell>
          <cell r="C219">
            <v>1</v>
          </cell>
          <cell r="D219">
            <v>999</v>
          </cell>
          <cell r="E219" t="str">
            <v>1.5</v>
          </cell>
          <cell r="F219">
            <v>0.4</v>
          </cell>
          <cell r="G219">
            <v>0.1</v>
          </cell>
        </row>
        <row r="220">
          <cell r="A220" t="str">
            <v>zzvd</v>
          </cell>
          <cell r="B220" t="str">
            <v>worker</v>
          </cell>
          <cell r="C220">
            <v>1</v>
          </cell>
          <cell r="D220">
            <v>999</v>
          </cell>
          <cell r="E220" t="str">
            <v>1.5</v>
          </cell>
          <cell r="F220">
            <v>0.4</v>
          </cell>
          <cell r="G220">
            <v>0.1</v>
          </cell>
        </row>
        <row r="221">
          <cell r="A221" t="str">
            <v>zzve</v>
          </cell>
          <cell r="B221" t="str">
            <v>worker</v>
          </cell>
          <cell r="C221">
            <v>1</v>
          </cell>
          <cell r="D221">
            <v>999</v>
          </cell>
          <cell r="E221" t="str">
            <v>1.5</v>
          </cell>
          <cell r="F221">
            <v>0.4</v>
          </cell>
          <cell r="G221">
            <v>0.1</v>
          </cell>
        </row>
        <row r="222">
          <cell r="A222" t="str">
            <v>zzvf</v>
          </cell>
          <cell r="B222" t="str">
            <v>worker</v>
          </cell>
          <cell r="C222">
            <v>1</v>
          </cell>
          <cell r="D222">
            <v>999</v>
          </cell>
          <cell r="E222" t="str">
            <v>1.5</v>
          </cell>
          <cell r="F222">
            <v>0.4</v>
          </cell>
          <cell r="G222">
            <v>0.1</v>
          </cell>
        </row>
        <row r="223">
          <cell r="A223" t="str">
            <v>zzvg</v>
          </cell>
          <cell r="B223" t="str">
            <v>worker</v>
          </cell>
          <cell r="C223">
            <v>1</v>
          </cell>
          <cell r="D223">
            <v>999</v>
          </cell>
          <cell r="E223" t="str">
            <v>1.5</v>
          </cell>
          <cell r="F223">
            <v>0.4</v>
          </cell>
          <cell r="G223">
            <v>0.1</v>
          </cell>
        </row>
        <row r="224">
          <cell r="A224" t="str">
            <v>zzvh</v>
          </cell>
          <cell r="B224" t="str">
            <v>worker</v>
          </cell>
          <cell r="C224">
            <v>1</v>
          </cell>
          <cell r="D224">
            <v>999</v>
          </cell>
          <cell r="E224" t="str">
            <v>1.5</v>
          </cell>
          <cell r="F224">
            <v>0.4</v>
          </cell>
          <cell r="G224">
            <v>0.1</v>
          </cell>
        </row>
        <row r="225">
          <cell r="A225" t="str">
            <v>zzvi</v>
          </cell>
          <cell r="B225" t="str">
            <v>worker</v>
          </cell>
          <cell r="C225">
            <v>1</v>
          </cell>
          <cell r="D225">
            <v>999</v>
          </cell>
          <cell r="E225" t="str">
            <v>1.5</v>
          </cell>
          <cell r="F225">
            <v>0.4</v>
          </cell>
          <cell r="G225">
            <v>0.1</v>
          </cell>
        </row>
        <row r="226">
          <cell r="A226" t="str">
            <v>zzwa</v>
          </cell>
          <cell r="B226" t="str">
            <v>worker</v>
          </cell>
          <cell r="C226">
            <v>1</v>
          </cell>
          <cell r="D226">
            <v>999</v>
          </cell>
          <cell r="E226" t="str">
            <v>1.5</v>
          </cell>
          <cell r="F226">
            <v>0.4</v>
          </cell>
          <cell r="G226">
            <v>0.1</v>
          </cell>
        </row>
        <row r="227">
          <cell r="A227" t="str">
            <v>zzwb</v>
          </cell>
          <cell r="B227" t="str">
            <v>worker</v>
          </cell>
          <cell r="C227">
            <v>1</v>
          </cell>
          <cell r="D227">
            <v>999</v>
          </cell>
          <cell r="E227" t="str">
            <v>1.5</v>
          </cell>
          <cell r="F227">
            <v>0.4</v>
          </cell>
          <cell r="G227">
            <v>0.1</v>
          </cell>
        </row>
        <row r="228">
          <cell r="A228" t="str">
            <v>zzwc</v>
          </cell>
          <cell r="B228" t="str">
            <v>worker</v>
          </cell>
          <cell r="C228">
            <v>1</v>
          </cell>
          <cell r="D228">
            <v>999</v>
          </cell>
          <cell r="E228" t="str">
            <v>1.5</v>
          </cell>
          <cell r="F228">
            <v>0.4</v>
          </cell>
          <cell r="G228">
            <v>0.1</v>
          </cell>
        </row>
        <row r="229">
          <cell r="A229" t="str">
            <v>zzwf</v>
          </cell>
          <cell r="B229" t="str">
            <v>worker</v>
          </cell>
          <cell r="C229">
            <v>1</v>
          </cell>
          <cell r="D229">
            <v>999</v>
          </cell>
          <cell r="E229" t="str">
            <v>1.5</v>
          </cell>
          <cell r="F229">
            <v>0.4</v>
          </cell>
          <cell r="G229">
            <v>0.1</v>
          </cell>
        </row>
        <row r="230">
          <cell r="A230" t="str">
            <v>zzwg</v>
          </cell>
          <cell r="B230" t="str">
            <v>worker</v>
          </cell>
          <cell r="C230">
            <v>1</v>
          </cell>
          <cell r="D230">
            <v>999</v>
          </cell>
          <cell r="E230" t="str">
            <v>1.5</v>
          </cell>
          <cell r="F230">
            <v>0.4</v>
          </cell>
          <cell r="G230">
            <v>0.1</v>
          </cell>
        </row>
        <row r="231">
          <cell r="A231" t="str">
            <v>zzwh</v>
          </cell>
          <cell r="B231" t="str">
            <v>worker</v>
          </cell>
          <cell r="C231">
            <v>1</v>
          </cell>
          <cell r="D231">
            <v>999</v>
          </cell>
          <cell r="E231" t="str">
            <v>1.5</v>
          </cell>
          <cell r="F231">
            <v>0.4</v>
          </cell>
          <cell r="G231">
            <v>0.1</v>
          </cell>
        </row>
        <row r="232">
          <cell r="A232" t="str">
            <v>zzwi</v>
          </cell>
          <cell r="B232" t="str">
            <v>worker</v>
          </cell>
          <cell r="C232">
            <v>1</v>
          </cell>
          <cell r="D232">
            <v>999</v>
          </cell>
          <cell r="E232" t="str">
            <v>1.5</v>
          </cell>
          <cell r="F232">
            <v>0.4</v>
          </cell>
          <cell r="G232">
            <v>0.1</v>
          </cell>
        </row>
        <row r="233">
          <cell r="A233" t="str">
            <v>zzxa</v>
          </cell>
          <cell r="B233" t="str">
            <v>worker</v>
          </cell>
          <cell r="C233">
            <v>1</v>
          </cell>
          <cell r="D233">
            <v>999</v>
          </cell>
          <cell r="E233" t="str">
            <v>1.5</v>
          </cell>
          <cell r="F233">
            <v>0.4</v>
          </cell>
          <cell r="G233">
            <v>0.1</v>
          </cell>
        </row>
        <row r="234">
          <cell r="A234" t="str">
            <v>zzxb</v>
          </cell>
          <cell r="B234" t="str">
            <v>worker</v>
          </cell>
          <cell r="C234">
            <v>1</v>
          </cell>
          <cell r="D234">
            <v>999</v>
          </cell>
          <cell r="E234" t="str">
            <v>1.5</v>
          </cell>
          <cell r="F234">
            <v>0.4</v>
          </cell>
          <cell r="G234">
            <v>0.1</v>
          </cell>
        </row>
        <row r="235">
          <cell r="A235" t="str">
            <v>zzxc</v>
          </cell>
          <cell r="B235" t="str">
            <v>worker</v>
          </cell>
          <cell r="C235">
            <v>1</v>
          </cell>
          <cell r="D235">
            <v>999</v>
          </cell>
          <cell r="E235" t="str">
            <v>1.5</v>
          </cell>
          <cell r="F235">
            <v>0.4</v>
          </cell>
          <cell r="G235">
            <v>0.1</v>
          </cell>
        </row>
        <row r="236">
          <cell r="A236" t="str">
            <v>zzxd</v>
          </cell>
          <cell r="B236" t="str">
            <v>worker</v>
          </cell>
          <cell r="C236">
            <v>1</v>
          </cell>
          <cell r="D236">
            <v>999</v>
          </cell>
          <cell r="E236" t="str">
            <v>1.5</v>
          </cell>
          <cell r="F236">
            <v>0.4</v>
          </cell>
          <cell r="G236">
            <v>0.1</v>
          </cell>
        </row>
        <row r="237">
          <cell r="A237" t="str">
            <v>zzxe</v>
          </cell>
          <cell r="B237" t="str">
            <v>worker</v>
          </cell>
          <cell r="C237">
            <v>1</v>
          </cell>
          <cell r="D237">
            <v>999</v>
          </cell>
          <cell r="E237" t="str">
            <v>1.5</v>
          </cell>
          <cell r="F237">
            <v>0.4</v>
          </cell>
          <cell r="G237">
            <v>0.1</v>
          </cell>
        </row>
        <row r="238">
          <cell r="A238" t="str">
            <v>zzxf</v>
          </cell>
          <cell r="B238" t="str">
            <v>worker</v>
          </cell>
          <cell r="C238">
            <v>1</v>
          </cell>
          <cell r="D238">
            <v>999</v>
          </cell>
          <cell r="E238" t="str">
            <v>1.5</v>
          </cell>
          <cell r="F238">
            <v>0.4</v>
          </cell>
          <cell r="G238">
            <v>0.1</v>
          </cell>
        </row>
        <row r="239">
          <cell r="A239" t="str">
            <v>zzxg</v>
          </cell>
          <cell r="B239" t="str">
            <v>worker</v>
          </cell>
          <cell r="C239">
            <v>1</v>
          </cell>
          <cell r="D239">
            <v>999</v>
          </cell>
          <cell r="E239" t="str">
            <v>1.5</v>
          </cell>
          <cell r="F239">
            <v>0.4</v>
          </cell>
          <cell r="G239">
            <v>0.1</v>
          </cell>
        </row>
        <row r="240">
          <cell r="A240" t="str">
            <v>zzxh</v>
          </cell>
          <cell r="B240" t="str">
            <v>worker</v>
          </cell>
          <cell r="C240">
            <v>1</v>
          </cell>
          <cell r="D240">
            <v>999</v>
          </cell>
          <cell r="E240" t="str">
            <v>1.5</v>
          </cell>
          <cell r="F240">
            <v>0.4</v>
          </cell>
          <cell r="G240">
            <v>0.1</v>
          </cell>
        </row>
        <row r="241">
          <cell r="A241" t="str">
            <v>zzxi</v>
          </cell>
          <cell r="B241" t="str">
            <v>worker</v>
          </cell>
          <cell r="C241">
            <v>1</v>
          </cell>
          <cell r="D241">
            <v>999</v>
          </cell>
          <cell r="E241" t="str">
            <v>1.5</v>
          </cell>
          <cell r="F241">
            <v>0.4</v>
          </cell>
          <cell r="G241">
            <v>0.1</v>
          </cell>
        </row>
        <row r="242">
          <cell r="A242" t="str">
            <v>zzya</v>
          </cell>
          <cell r="B242" t="str">
            <v>worker</v>
          </cell>
          <cell r="C242">
            <v>1</v>
          </cell>
          <cell r="D242">
            <v>999</v>
          </cell>
          <cell r="E242" t="str">
            <v>1.5</v>
          </cell>
          <cell r="F242">
            <v>0.4</v>
          </cell>
          <cell r="G242">
            <v>0.1</v>
          </cell>
        </row>
        <row r="243">
          <cell r="A243" t="str">
            <v>zzyb</v>
          </cell>
          <cell r="B243" t="str">
            <v>worker</v>
          </cell>
          <cell r="C243">
            <v>1</v>
          </cell>
          <cell r="D243">
            <v>999</v>
          </cell>
          <cell r="E243" t="str">
            <v>1.5</v>
          </cell>
          <cell r="F243">
            <v>0.4</v>
          </cell>
          <cell r="G243">
            <v>0.1</v>
          </cell>
        </row>
        <row r="244">
          <cell r="A244" t="str">
            <v>zzyc</v>
          </cell>
          <cell r="B244" t="str">
            <v>worker</v>
          </cell>
          <cell r="C244">
            <v>1</v>
          </cell>
          <cell r="D244">
            <v>999</v>
          </cell>
          <cell r="E244" t="str">
            <v>1.5</v>
          </cell>
          <cell r="F244">
            <v>0.4</v>
          </cell>
          <cell r="G244">
            <v>0.1</v>
          </cell>
        </row>
        <row r="245">
          <cell r="A245" t="str">
            <v>zzyd</v>
          </cell>
          <cell r="B245" t="str">
            <v>worker</v>
          </cell>
          <cell r="C245">
            <v>1</v>
          </cell>
          <cell r="D245">
            <v>999</v>
          </cell>
          <cell r="E245" t="str">
            <v>1.5</v>
          </cell>
          <cell r="F245">
            <v>0.4</v>
          </cell>
          <cell r="G245">
            <v>0.1</v>
          </cell>
        </row>
        <row r="246">
          <cell r="A246" t="str">
            <v>zzye</v>
          </cell>
          <cell r="B246" t="str">
            <v>worker</v>
          </cell>
          <cell r="C246">
            <v>1</v>
          </cell>
          <cell r="D246">
            <v>999</v>
          </cell>
          <cell r="E246" t="str">
            <v>1.5</v>
          </cell>
          <cell r="F246">
            <v>0.4</v>
          </cell>
          <cell r="G246">
            <v>0.1</v>
          </cell>
        </row>
        <row r="247">
          <cell r="A247" t="str">
            <v>zzyf</v>
          </cell>
          <cell r="B247" t="str">
            <v>worker</v>
          </cell>
          <cell r="C247">
            <v>1</v>
          </cell>
          <cell r="D247">
            <v>999</v>
          </cell>
          <cell r="E247" t="str">
            <v>1.5</v>
          </cell>
          <cell r="F247">
            <v>0.4</v>
          </cell>
          <cell r="G247">
            <v>0.1</v>
          </cell>
        </row>
        <row r="248">
          <cell r="A248" t="str">
            <v>zzyg</v>
          </cell>
          <cell r="B248" t="str">
            <v>worker</v>
          </cell>
          <cell r="C248">
            <v>1</v>
          </cell>
          <cell r="D248">
            <v>999</v>
          </cell>
          <cell r="E248" t="str">
            <v>1.5</v>
          </cell>
          <cell r="F248">
            <v>0.4</v>
          </cell>
          <cell r="G248">
            <v>0.1</v>
          </cell>
        </row>
        <row r="249">
          <cell r="A249" t="str">
            <v>zzyh</v>
          </cell>
          <cell r="B249" t="str">
            <v>worker</v>
          </cell>
          <cell r="C249">
            <v>1</v>
          </cell>
          <cell r="D249">
            <v>999</v>
          </cell>
          <cell r="E249" t="str">
            <v>1.5</v>
          </cell>
          <cell r="F249">
            <v>0.4</v>
          </cell>
          <cell r="G249">
            <v>0.1</v>
          </cell>
        </row>
        <row r="250">
          <cell r="A250" t="str">
            <v>zzyi</v>
          </cell>
          <cell r="B250" t="str">
            <v>worker</v>
          </cell>
          <cell r="C250">
            <v>1</v>
          </cell>
          <cell r="D250">
            <v>999</v>
          </cell>
          <cell r="E250" t="str">
            <v>1.5</v>
          </cell>
          <cell r="F250">
            <v>0.4</v>
          </cell>
          <cell r="G250">
            <v>0.1</v>
          </cell>
        </row>
        <row r="251">
          <cell r="A251" t="str">
            <v>zzzza</v>
          </cell>
          <cell r="B251" t="str">
            <v>worker</v>
          </cell>
          <cell r="C251">
            <v>1</v>
          </cell>
          <cell r="D251">
            <v>999</v>
          </cell>
          <cell r="E251" t="str">
            <v>1.5</v>
          </cell>
          <cell r="F251">
            <v>0.4</v>
          </cell>
          <cell r="G251">
            <v>0.1</v>
          </cell>
        </row>
        <row r="252">
          <cell r="A252" t="str">
            <v>zzzzb</v>
          </cell>
          <cell r="B252" t="str">
            <v>worker</v>
          </cell>
          <cell r="C252">
            <v>1</v>
          </cell>
          <cell r="D252">
            <v>999</v>
          </cell>
          <cell r="E252" t="str">
            <v>1.5</v>
          </cell>
          <cell r="F252">
            <v>0.4</v>
          </cell>
          <cell r="G252">
            <v>0.1</v>
          </cell>
        </row>
        <row r="253">
          <cell r="A253" t="str">
            <v>zzzzc</v>
          </cell>
          <cell r="B253" t="str">
            <v>worker</v>
          </cell>
          <cell r="C253">
            <v>1</v>
          </cell>
          <cell r="D253">
            <v>999</v>
          </cell>
          <cell r="E253" t="str">
            <v>1.5</v>
          </cell>
          <cell r="F253">
            <v>0.4</v>
          </cell>
          <cell r="G253">
            <v>0.1</v>
          </cell>
        </row>
        <row r="254">
          <cell r="A254" t="str">
            <v>zzzzd</v>
          </cell>
          <cell r="B254" t="str">
            <v>worker</v>
          </cell>
          <cell r="C254">
            <v>1</v>
          </cell>
          <cell r="D254">
            <v>999</v>
          </cell>
          <cell r="E254" t="str">
            <v>1.5</v>
          </cell>
          <cell r="F254">
            <v>0.4</v>
          </cell>
          <cell r="G254">
            <v>0.1</v>
          </cell>
        </row>
        <row r="255">
          <cell r="A255" t="str">
            <v>zzzzdw</v>
          </cell>
          <cell r="B255" t="str">
            <v>worker</v>
          </cell>
          <cell r="C255">
            <v>1</v>
          </cell>
          <cell r="D255">
            <v>999</v>
          </cell>
          <cell r="E255" t="str">
            <v>1.5</v>
          </cell>
          <cell r="F255">
            <v>0.4</v>
          </cell>
          <cell r="G255">
            <v>0.1</v>
          </cell>
        </row>
        <row r="256">
          <cell r="A256" t="str">
            <v>zzzze</v>
          </cell>
          <cell r="B256" t="str">
            <v>worker</v>
          </cell>
          <cell r="C256">
            <v>1</v>
          </cell>
          <cell r="D256">
            <v>999</v>
          </cell>
          <cell r="E256" t="str">
            <v>1.5</v>
          </cell>
          <cell r="F256">
            <v>0.4</v>
          </cell>
          <cell r="G256">
            <v>0.1</v>
          </cell>
        </row>
        <row r="257">
          <cell r="A257" t="str">
            <v>zzzzf</v>
          </cell>
          <cell r="B257" t="str">
            <v>worker</v>
          </cell>
          <cell r="C257">
            <v>1</v>
          </cell>
          <cell r="D257">
            <v>999</v>
          </cell>
          <cell r="E257" t="str">
            <v>1.5</v>
          </cell>
          <cell r="F257">
            <v>0.4</v>
          </cell>
          <cell r="G257">
            <v>0.1</v>
          </cell>
        </row>
        <row r="258">
          <cell r="A258" t="str">
            <v>zzzzg</v>
          </cell>
          <cell r="B258" t="str">
            <v>worker</v>
          </cell>
          <cell r="C258">
            <v>1</v>
          </cell>
          <cell r="D258">
            <v>999</v>
          </cell>
          <cell r="E258" t="str">
            <v>1.5</v>
          </cell>
          <cell r="F258">
            <v>0.4</v>
          </cell>
          <cell r="G258">
            <v>0.1</v>
          </cell>
        </row>
        <row r="259">
          <cell r="A259" t="str">
            <v>zzzzi</v>
          </cell>
          <cell r="B259" t="str">
            <v>worker</v>
          </cell>
          <cell r="C259">
            <v>1</v>
          </cell>
          <cell r="D259">
            <v>999</v>
          </cell>
          <cell r="E259" t="str">
            <v>1.5</v>
          </cell>
          <cell r="F259">
            <v>0.4</v>
          </cell>
          <cell r="G259">
            <v>0.1</v>
          </cell>
        </row>
      </sheetData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K609"/>
  <sheetViews>
    <sheetView zoomScale="75" zoomScaleNormal="75" workbookViewId="0">
      <selection activeCell="B21" sqref="B21"/>
    </sheetView>
  </sheetViews>
  <sheetFormatPr defaultColWidth="8.85546875" defaultRowHeight="15" x14ac:dyDescent="0.2"/>
  <cols>
    <col min="1" max="1" width="24.7109375" style="1" customWidth="1"/>
    <col min="2" max="2" width="67.5703125" style="1" customWidth="1"/>
    <col min="3" max="3" width="32.28515625" style="1" customWidth="1"/>
    <col min="4" max="4" width="29.85546875" style="1" customWidth="1"/>
    <col min="5" max="5" width="12.42578125" style="2" customWidth="1"/>
    <col min="6" max="6" width="10.7109375" style="2" customWidth="1"/>
    <col min="7" max="7" width="12.7109375" style="2" customWidth="1"/>
    <col min="8" max="8" width="10.28515625" style="2" customWidth="1"/>
    <col min="9" max="9" width="11" style="2" customWidth="1"/>
    <col min="10" max="16384" width="8.85546875" style="1"/>
  </cols>
  <sheetData>
    <row r="1" spans="1:3" x14ac:dyDescent="0.2">
      <c r="A1" s="68" t="s">
        <v>65</v>
      </c>
      <c r="B1" s="68"/>
    </row>
    <row r="2" spans="1:3" x14ac:dyDescent="0.2">
      <c r="A2" s="13"/>
      <c r="B2" s="13"/>
    </row>
    <row r="3" spans="1:3" x14ac:dyDescent="0.2">
      <c r="A3" s="12" t="s">
        <v>1</v>
      </c>
      <c r="B3" s="45" t="s">
        <v>38</v>
      </c>
    </row>
    <row r="4" spans="1:3" x14ac:dyDescent="0.2">
      <c r="A4" s="12" t="s">
        <v>2</v>
      </c>
      <c r="B4" s="46">
        <v>4213</v>
      </c>
    </row>
    <row r="5" spans="1:3" x14ac:dyDescent="0.2">
      <c r="A5" s="12" t="s">
        <v>0</v>
      </c>
      <c r="B5" s="46">
        <v>22</v>
      </c>
    </row>
    <row r="6" spans="1:3" x14ac:dyDescent="0.2">
      <c r="A6" s="12" t="s">
        <v>4</v>
      </c>
      <c r="B6" s="47">
        <v>42583</v>
      </c>
    </row>
    <row r="7" spans="1:3" x14ac:dyDescent="0.2">
      <c r="A7" s="12" t="s">
        <v>20</v>
      </c>
      <c r="B7" s="48">
        <v>0.33333333333333331</v>
      </c>
    </row>
    <row r="8" spans="1:3" x14ac:dyDescent="0.2">
      <c r="A8" s="12" t="s">
        <v>21</v>
      </c>
      <c r="B8" s="48">
        <v>0.36458333333333331</v>
      </c>
    </row>
    <row r="9" spans="1:3" x14ac:dyDescent="0.2">
      <c r="A9" s="12" t="s">
        <v>22</v>
      </c>
      <c r="B9" s="48">
        <f>+B8-B7</f>
        <v>3.125E-2</v>
      </c>
    </row>
    <row r="10" spans="1:3" x14ac:dyDescent="0.2">
      <c r="A10" s="12" t="s">
        <v>3</v>
      </c>
      <c r="B10" s="45" t="s">
        <v>32</v>
      </c>
    </row>
    <row r="11" spans="1:3" ht="15" customHeight="1" x14ac:dyDescent="0.2">
      <c r="A11" s="12" t="s">
        <v>5</v>
      </c>
      <c r="B11" s="45" t="s">
        <v>28</v>
      </c>
      <c r="C11" s="40"/>
    </row>
    <row r="12" spans="1:3" ht="15" customHeight="1" x14ac:dyDescent="0.2">
      <c r="A12" s="12" t="s">
        <v>6</v>
      </c>
      <c r="B12" s="45" t="s">
        <v>27</v>
      </c>
      <c r="C12" s="40"/>
    </row>
    <row r="13" spans="1:3" ht="15" customHeight="1" x14ac:dyDescent="0.2">
      <c r="A13" s="12" t="s">
        <v>7</v>
      </c>
      <c r="B13" s="45" t="s">
        <v>28</v>
      </c>
      <c r="C13" s="40"/>
    </row>
    <row r="14" spans="1:3" ht="15" customHeight="1" x14ac:dyDescent="0.2">
      <c r="A14" s="12" t="s">
        <v>8</v>
      </c>
      <c r="B14" s="45" t="s">
        <v>29</v>
      </c>
      <c r="C14" s="40"/>
    </row>
    <row r="15" spans="1:3" ht="15" customHeight="1" x14ac:dyDescent="0.2">
      <c r="A15" s="12" t="s">
        <v>9</v>
      </c>
      <c r="B15" s="45" t="s">
        <v>30</v>
      </c>
      <c r="C15" s="40"/>
    </row>
    <row r="16" spans="1:3" ht="15" customHeight="1" x14ac:dyDescent="0.2">
      <c r="A16" s="12" t="s">
        <v>10</v>
      </c>
      <c r="B16" s="45" t="s">
        <v>31</v>
      </c>
      <c r="C16" s="40"/>
    </row>
    <row r="17" spans="1:3" ht="15" customHeight="1" x14ac:dyDescent="0.2">
      <c r="A17" s="12" t="s">
        <v>11</v>
      </c>
      <c r="B17" s="45" t="s">
        <v>42</v>
      </c>
      <c r="C17" s="40"/>
    </row>
    <row r="18" spans="1:3" x14ac:dyDescent="0.2">
      <c r="A18" s="12" t="s">
        <v>12</v>
      </c>
      <c r="B18" s="45" t="s">
        <v>43</v>
      </c>
    </row>
    <row r="19" spans="1:3" x14ac:dyDescent="0.2">
      <c r="A19" s="12" t="s">
        <v>13</v>
      </c>
      <c r="B19" s="45" t="s">
        <v>44</v>
      </c>
    </row>
    <row r="20" spans="1:3" x14ac:dyDescent="0.2">
      <c r="A20" s="12" t="s">
        <v>14</v>
      </c>
      <c r="B20" s="45" t="s">
        <v>45</v>
      </c>
    </row>
    <row r="21" spans="1:3" x14ac:dyDescent="0.2">
      <c r="A21" s="12" t="s">
        <v>15</v>
      </c>
      <c r="B21" s="45" t="s">
        <v>85</v>
      </c>
    </row>
    <row r="22" spans="1:3" x14ac:dyDescent="0.2">
      <c r="A22" s="12" t="s">
        <v>16</v>
      </c>
      <c r="B22" s="45" t="s">
        <v>23</v>
      </c>
    </row>
    <row r="23" spans="1:3" x14ac:dyDescent="0.2">
      <c r="A23" s="12" t="s">
        <v>17</v>
      </c>
      <c r="B23" s="45" t="s">
        <v>24</v>
      </c>
    </row>
    <row r="24" spans="1:3" x14ac:dyDescent="0.2">
      <c r="A24" s="12" t="s">
        <v>18</v>
      </c>
      <c r="B24" s="45" t="s">
        <v>25</v>
      </c>
    </row>
    <row r="25" spans="1:3" x14ac:dyDescent="0.2">
      <c r="A25" s="12" t="s">
        <v>19</v>
      </c>
      <c r="B25" s="45" t="s">
        <v>26</v>
      </c>
    </row>
    <row r="26" spans="1:3" x14ac:dyDescent="0.2">
      <c r="A26" s="12" t="s">
        <v>53</v>
      </c>
      <c r="B26" s="47">
        <v>42583</v>
      </c>
      <c r="C26" s="3"/>
    </row>
    <row r="27" spans="1:3" x14ac:dyDescent="0.2">
      <c r="A27" s="12" t="s">
        <v>54</v>
      </c>
      <c r="B27" s="48">
        <v>0.33333333333333331</v>
      </c>
      <c r="C27" s="5"/>
    </row>
    <row r="28" spans="1:3" x14ac:dyDescent="0.2">
      <c r="A28" s="12" t="s">
        <v>55</v>
      </c>
      <c r="B28" s="45" t="str">
        <f>+B10</f>
        <v>City Hall Confrence Room #1</v>
      </c>
    </row>
    <row r="34" spans="1:11" x14ac:dyDescent="0.2">
      <c r="A34" s="44"/>
    </row>
    <row r="35" spans="1:11" s="4" customFormat="1" hidden="1" x14ac:dyDescent="0.2">
      <c r="A35" s="44"/>
      <c r="E35" s="41"/>
      <c r="F35" s="41"/>
      <c r="G35" s="41"/>
      <c r="H35" s="41"/>
      <c r="I35" s="41"/>
    </row>
    <row r="36" spans="1:11" hidden="1" x14ac:dyDescent="0.2">
      <c r="A36" s="44" t="str">
        <f>+'[1]P W Direct Admin Costs'!$AA2</f>
        <v>Project Formulation-Alternate Site Project  Request (if warranted)</v>
      </c>
      <c r="C36" s="1" t="str">
        <f>+'[2]10 Pay &amp; Benefit Rates'!A10</f>
        <v>Adrian Van Hoorne</v>
      </c>
      <c r="D36" s="1" t="str">
        <f>+'[2]10 Pay &amp; Benefit Rates'!B10</f>
        <v>Accounts Payable Clerk</v>
      </c>
      <c r="E36" s="42">
        <f>+'[2]10 Pay &amp; Benefit Rates'!C10</f>
        <v>9</v>
      </c>
      <c r="F36" s="2">
        <f>+'[2]10 Pay &amp; Benefit Rates'!D10</f>
        <v>118</v>
      </c>
      <c r="G36" s="2" t="str">
        <f>+'[2]10 Pay &amp; Benefit Rates'!E10</f>
        <v>1.5</v>
      </c>
      <c r="H36" s="43">
        <f>+'[2]10 Pay &amp; Benefit Rates'!F10</f>
        <v>0.38</v>
      </c>
      <c r="I36" s="43">
        <f>+'[2]10 Pay &amp; Benefit Rates'!G10</f>
        <v>9.5000000000000001E-2</v>
      </c>
      <c r="K36" s="1" t="s">
        <v>69</v>
      </c>
    </row>
    <row r="37" spans="1:11" hidden="1" x14ac:dyDescent="0.2">
      <c r="A37" s="44" t="str">
        <f>+'[1]P W Direct Admin Costs'!$AA3</f>
        <v>Project Formulation-Documentation Collection</v>
      </c>
      <c r="C37" s="1" t="str">
        <f>+'[2]10 Pay &amp; Benefit Rates'!A11</f>
        <v>Andre Good</v>
      </c>
      <c r="D37" s="1" t="str">
        <f>+'[2]10 Pay &amp; Benefit Rates'!B11</f>
        <v>Maintenance Worker 2</v>
      </c>
      <c r="E37" s="42">
        <f>+'[2]10 Pay &amp; Benefit Rates'!C11</f>
        <v>22.66</v>
      </c>
      <c r="F37" s="2">
        <f>+'[2]10 Pay &amp; Benefit Rates'!D11</f>
        <v>90972</v>
      </c>
      <c r="G37" s="2">
        <f>+'[2]10 Pay &amp; Benefit Rates'!E11</f>
        <v>1.5</v>
      </c>
      <c r="H37" s="43">
        <f>+'[2]10 Pay &amp; Benefit Rates'!F11</f>
        <v>0.437</v>
      </c>
      <c r="I37" s="43">
        <f>+'[2]10 Pay &amp; Benefit Rates'!G11</f>
        <v>8.7499999999999994E-2</v>
      </c>
    </row>
    <row r="38" spans="1:11" hidden="1" x14ac:dyDescent="0.2">
      <c r="A38" s="44" t="str">
        <f>+'[1]P W Direct Admin Costs'!$AA4</f>
        <v>Project Formulation-Financial Compliance Reviews (PA)</v>
      </c>
      <c r="C38" s="1" t="str">
        <f>+'[2]10 Pay &amp; Benefit Rates'!A12</f>
        <v>Bambi Good</v>
      </c>
      <c r="D38" s="1" t="str">
        <f>+'[2]10 Pay &amp; Benefit Rates'!B12</f>
        <v>Clerk 3</v>
      </c>
      <c r="E38" s="42">
        <f>+'[2]10 Pay &amp; Benefit Rates'!C12</f>
        <v>11</v>
      </c>
      <c r="F38" s="2">
        <f>+'[2]10 Pay &amp; Benefit Rates'!D12</f>
        <v>158</v>
      </c>
      <c r="G38" s="2" t="str">
        <f>+'[2]10 Pay &amp; Benefit Rates'!E12</f>
        <v>1.5</v>
      </c>
      <c r="H38" s="43">
        <f>+'[2]10 Pay &amp; Benefit Rates'!F12</f>
        <v>0.38</v>
      </c>
      <c r="I38" s="43">
        <f>+'[2]10 Pay &amp; Benefit Rates'!G12</f>
        <v>9.5000000000000001E-2</v>
      </c>
    </row>
    <row r="39" spans="1:11" hidden="1" x14ac:dyDescent="0.2">
      <c r="A39" s="44" t="str">
        <f>+'[1]P W Direct Admin Costs'!$AA5</f>
        <v>Project Formulation-General Project Worksheet Preparation</v>
      </c>
      <c r="C39" s="1" t="str">
        <f>+'[2]10 Pay &amp; Benefit Rates'!A13</f>
        <v>Bobby Brown</v>
      </c>
      <c r="D39" s="1" t="str">
        <f>+'[2]10 Pay &amp; Benefit Rates'!B13</f>
        <v>Rec Leader 1</v>
      </c>
      <c r="E39" s="42">
        <f>+'[2]10 Pay &amp; Benefit Rates'!C13</f>
        <v>14</v>
      </c>
      <c r="F39" s="2">
        <f>+'[2]10 Pay &amp; Benefit Rates'!D13</f>
        <v>265</v>
      </c>
      <c r="G39" s="2" t="str">
        <f>+'[2]10 Pay &amp; Benefit Rates'!E13</f>
        <v>1.5</v>
      </c>
      <c r="H39" s="43">
        <f>+'[2]10 Pay &amp; Benefit Rates'!F13</f>
        <v>0.41</v>
      </c>
      <c r="I39" s="43">
        <f>+'[2]10 Pay &amp; Benefit Rates'!G13</f>
        <v>1.2500000000000001E-2</v>
      </c>
    </row>
    <row r="40" spans="1:11" hidden="1" x14ac:dyDescent="0.2">
      <c r="A40" s="44" t="str">
        <f>+'[1]P W Direct Admin Costs'!$AA6</f>
        <v>Project Formulation-Other Funding Anticipation</v>
      </c>
      <c r="C40" s="1" t="str">
        <f>+'[2]10 Pay &amp; Benefit Rates'!A14</f>
        <v>Contractor</v>
      </c>
      <c r="D40" s="1" t="str">
        <f>+'[2]10 Pay &amp; Benefit Rates'!B14</f>
        <v>Contractor Employee</v>
      </c>
      <c r="E40" s="42">
        <f>+'[2]10 Pay &amp; Benefit Rates'!C14</f>
        <v>0</v>
      </c>
      <c r="F40" s="2">
        <f>+'[2]10 Pay &amp; Benefit Rates'!D14</f>
        <v>999999</v>
      </c>
      <c r="G40" s="2" t="str">
        <f>+'[2]10 Pay &amp; Benefit Rates'!E14</f>
        <v>1</v>
      </c>
      <c r="H40" s="43">
        <f>+'[2]10 Pay &amp; Benefit Rates'!F14</f>
        <v>0</v>
      </c>
      <c r="I40" s="43">
        <f>+'[2]10 Pay &amp; Benefit Rates'!G14</f>
        <v>0</v>
      </c>
    </row>
    <row r="41" spans="1:11" hidden="1" x14ac:dyDescent="0.2">
      <c r="A41" s="44" t="str">
        <f>+'[1]P W Direct Admin Costs'!$AA7</f>
        <v>Project Formulation-Preparing Versions of PWs</v>
      </c>
      <c r="C41" s="1" t="str">
        <f>+'[2]10 Pay &amp; Benefit Rates'!A15</f>
        <v>Delicia Jones</v>
      </c>
      <c r="D41" s="1" t="str">
        <f>+'[2]10 Pay &amp; Benefit Rates'!B15</f>
        <v>Public Works Foreman</v>
      </c>
      <c r="E41" s="42">
        <f>+'[2]10 Pay &amp; Benefit Rates'!C15</f>
        <v>22</v>
      </c>
      <c r="F41" s="2">
        <f>+'[2]10 Pay &amp; Benefit Rates'!D15</f>
        <v>308</v>
      </c>
      <c r="G41" s="2" t="str">
        <f>+'[2]10 Pay &amp; Benefit Rates'!E15</f>
        <v>1.5</v>
      </c>
      <c r="H41" s="43">
        <f>+'[2]10 Pay &amp; Benefit Rates'!F15</f>
        <v>0.42</v>
      </c>
      <c r="I41" s="43">
        <f>+'[2]10 Pay &amp; Benefit Rates'!G15</f>
        <v>0.105</v>
      </c>
    </row>
    <row r="42" spans="1:11" hidden="1" x14ac:dyDescent="0.2">
      <c r="A42" s="44" t="str">
        <f>+'[1]P W Direct Admin Costs'!$AA8</f>
        <v>Project Formulation-Project Correspondence</v>
      </c>
      <c r="C42" s="1" t="str">
        <f>+'[2]10 Pay &amp; Benefit Rates'!A16</f>
        <v>Earl Marchand</v>
      </c>
      <c r="D42" s="1" t="str">
        <f>+'[2]10 Pay &amp; Benefit Rates'!B16</f>
        <v>Finance Asst Director</v>
      </c>
      <c r="E42" s="42">
        <f>+'[2]10 Pay &amp; Benefit Rates'!C16</f>
        <v>22</v>
      </c>
      <c r="F42" s="2">
        <f>+'[2]10 Pay &amp; Benefit Rates'!D16</f>
        <v>371</v>
      </c>
      <c r="G42" s="2" t="str">
        <f>+'[2]10 Pay &amp; Benefit Rates'!E16</f>
        <v>1.5</v>
      </c>
      <c r="H42" s="43">
        <f>+'[2]10 Pay &amp; Benefit Rates'!F16</f>
        <v>0.43</v>
      </c>
      <c r="I42" s="43">
        <f>+'[2]10 Pay &amp; Benefit Rates'!G16</f>
        <v>0.1075</v>
      </c>
    </row>
    <row r="43" spans="1:11" hidden="1" x14ac:dyDescent="0.2">
      <c r="A43" s="44" t="str">
        <f>+'[1]P W Direct Admin Costs'!$AA9</f>
        <v>Project Formulation-Project Cost Estimation &amp; Documentation</v>
      </c>
      <c r="C43" s="1" t="str">
        <f>+'[2]10 Pay &amp; Benefit Rates'!A17</f>
        <v>Gary Gadt</v>
      </c>
      <c r="D43" s="1" t="str">
        <f>+'[2]10 Pay &amp; Benefit Rates'!B17</f>
        <v>Maintenance Worker 1</v>
      </c>
      <c r="E43" s="42">
        <f>+'[2]10 Pay &amp; Benefit Rates'!C17</f>
        <v>23.46</v>
      </c>
      <c r="F43" s="2">
        <f>+'[2]10 Pay &amp; Benefit Rates'!D17</f>
        <v>90971</v>
      </c>
      <c r="G43" s="2">
        <f>+'[2]10 Pay &amp; Benefit Rates'!E17</f>
        <v>1.5</v>
      </c>
      <c r="H43" s="43">
        <f>+'[2]10 Pay &amp; Benefit Rates'!F17</f>
        <v>0.43440000000000001</v>
      </c>
      <c r="I43" s="43">
        <f>+'[2]10 Pay &amp; Benefit Rates'!G17</f>
        <v>8.7499999999999994E-2</v>
      </c>
    </row>
    <row r="44" spans="1:11" hidden="1" x14ac:dyDescent="0.2">
      <c r="A44" s="44" t="str">
        <f>+'[1]P W Direct Admin Costs'!$AA10</f>
        <v xml:space="preserve">Project Formulation-Project Description Development </v>
      </c>
      <c r="C44" s="1" t="str">
        <f>+'[2]10 Pay &amp; Benefit Rates'!A18</f>
        <v>Henry Hamm</v>
      </c>
      <c r="D44" s="1" t="str">
        <f>+'[2]10 Pay &amp; Benefit Rates'!B18</f>
        <v>Volunteer - Ham Radio</v>
      </c>
      <c r="E44" s="42">
        <f>+'[2]10 Pay &amp; Benefit Rates'!C18</f>
        <v>21</v>
      </c>
      <c r="F44" s="2" t="str">
        <f>+'[2]10 Pay &amp; Benefit Rates'!D18</f>
        <v>V1012</v>
      </c>
      <c r="G44" s="2" t="str">
        <f>+'[2]10 Pay &amp; Benefit Rates'!E18</f>
        <v>1.5</v>
      </c>
      <c r="H44" s="43">
        <f>+'[2]10 Pay &amp; Benefit Rates'!F18</f>
        <v>0.1</v>
      </c>
      <c r="I44" s="43">
        <f>+'[2]10 Pay &amp; Benefit Rates'!G18</f>
        <v>0.1</v>
      </c>
    </row>
    <row r="45" spans="1:11" hidden="1" x14ac:dyDescent="0.2">
      <c r="A45" s="44" t="str">
        <f>+'[1]P W Direct Admin Costs'!$AA11</f>
        <v>Project Formulation-Project Documentation Review</v>
      </c>
      <c r="C45" s="1" t="str">
        <f>+'[2]10 Pay &amp; Benefit Rates'!A19</f>
        <v>Ignacio Morales</v>
      </c>
      <c r="D45" s="1" t="str">
        <f>+'[2]10 Pay &amp; Benefit Rates'!B19</f>
        <v>Librarian</v>
      </c>
      <c r="E45" s="42">
        <f>+'[2]10 Pay &amp; Benefit Rates'!C19</f>
        <v>26.75</v>
      </c>
      <c r="F45" s="2">
        <f>+'[2]10 Pay &amp; Benefit Rates'!D19</f>
        <v>378</v>
      </c>
      <c r="G45" s="2" t="str">
        <f>+'[2]10 Pay &amp; Benefit Rates'!E19</f>
        <v>1.5</v>
      </c>
      <c r="H45" s="43">
        <f>+'[2]10 Pay &amp; Benefit Rates'!F19</f>
        <v>0.44</v>
      </c>
      <c r="I45" s="43">
        <f>+'[2]10 Pay &amp; Benefit Rates'!G19</f>
        <v>0.11</v>
      </c>
    </row>
    <row r="46" spans="1:11" hidden="1" x14ac:dyDescent="0.2">
      <c r="A46" s="44" t="str">
        <f>+'[1]P W Direct Admin Costs'!$AA12</f>
        <v>Project Formulation-Project Scope Development</v>
      </c>
      <c r="C46" s="1" t="str">
        <f>+'[2]10 Pay &amp; Benefit Rates'!A20</f>
        <v>Jack Green Jr.</v>
      </c>
      <c r="D46" s="1" t="str">
        <f>+'[2]10 Pay &amp; Benefit Rates'!B20</f>
        <v>Code Enforcement II</v>
      </c>
      <c r="E46" s="42">
        <f>+'[2]10 Pay &amp; Benefit Rates'!C20</f>
        <v>27</v>
      </c>
      <c r="F46" s="2">
        <f>+'[2]10 Pay &amp; Benefit Rates'!D20</f>
        <v>412</v>
      </c>
      <c r="G46" s="2" t="str">
        <f>+'[2]10 Pay &amp; Benefit Rates'!E20</f>
        <v>1.5</v>
      </c>
      <c r="H46" s="43">
        <f>+'[2]10 Pay &amp; Benefit Rates'!F20</f>
        <v>0.45</v>
      </c>
      <c r="I46" s="43">
        <f>+'[2]10 Pay &amp; Benefit Rates'!G20</f>
        <v>0.1125</v>
      </c>
    </row>
    <row r="47" spans="1:11" hidden="1" x14ac:dyDescent="0.2">
      <c r="A47" s="44" t="str">
        <f>+'[1]P W Direct Admin Costs'!$AA13</f>
        <v>Project Formulation-PW Review &amp; Final Approval</v>
      </c>
      <c r="C47" s="1" t="str">
        <f>+'[2]10 Pay &amp; Benefit Rates'!A21</f>
        <v>Jack Green Sr.</v>
      </c>
      <c r="D47" s="1" t="str">
        <f>+'[2]10 Pay &amp; Benefit Rates'!B21</f>
        <v>Police Officer</v>
      </c>
      <c r="E47" s="42">
        <f>+'[2]10 Pay &amp; Benefit Rates'!C21</f>
        <v>29</v>
      </c>
      <c r="F47" s="2">
        <f>+'[2]10 Pay &amp; Benefit Rates'!D21</f>
        <v>446</v>
      </c>
      <c r="G47" s="2" t="str">
        <f>+'[2]10 Pay &amp; Benefit Rates'!E21</f>
        <v>1.5</v>
      </c>
      <c r="H47" s="43">
        <f>+'[2]10 Pay &amp; Benefit Rates'!F21</f>
        <v>0.45</v>
      </c>
      <c r="I47" s="43">
        <f>+'[2]10 Pay &amp; Benefit Rates'!G21</f>
        <v>0.1125</v>
      </c>
    </row>
    <row r="48" spans="1:11" hidden="1" x14ac:dyDescent="0.2">
      <c r="A48" s="44" t="str">
        <f>+'[1]P W Direct Admin Costs'!$AA14</f>
        <v>Project Formulation-PW Writing</v>
      </c>
      <c r="C48" s="1" t="str">
        <f>+'[2]10 Pay &amp; Benefit Rates'!A22</f>
        <v>Joe Smith</v>
      </c>
      <c r="D48" s="1" t="str">
        <f>+'[2]10 Pay &amp; Benefit Rates'!B22</f>
        <v>Firefighter</v>
      </c>
      <c r="E48" s="42">
        <f>+'[2]10 Pay &amp; Benefit Rates'!C22</f>
        <v>29</v>
      </c>
      <c r="F48" s="2">
        <f>+'[2]10 Pay &amp; Benefit Rates'!D22</f>
        <v>458</v>
      </c>
      <c r="G48" s="2" t="str">
        <f>+'[2]10 Pay &amp; Benefit Rates'!E22</f>
        <v>1.5</v>
      </c>
      <c r="H48" s="43">
        <f>+'[2]10 Pay &amp; Benefit Rates'!F22</f>
        <v>0.47</v>
      </c>
      <c r="I48" s="43">
        <f>+'[2]10 Pay &amp; Benefit Rates'!G22</f>
        <v>0.11749999999999999</v>
      </c>
    </row>
    <row r="49" spans="1:9" hidden="1" x14ac:dyDescent="0.2">
      <c r="A49" s="44" t="str">
        <f>+'[1]P W Direct Admin Costs'!$AA15</f>
        <v>Project Formulation-Section 406 Mitigation Review/ Development</v>
      </c>
      <c r="C49" s="1" t="str">
        <f>+'[2]10 Pay &amp; Benefit Rates'!A23</f>
        <v>John Smithers</v>
      </c>
      <c r="D49" s="1" t="str">
        <f>+'[2]10 Pay &amp; Benefit Rates'!B23</f>
        <v>Crew Supervisor</v>
      </c>
      <c r="E49" s="42">
        <f>+'[2]10 Pay &amp; Benefit Rates'!C23</f>
        <v>26</v>
      </c>
      <c r="F49" s="2">
        <f>+'[2]10 Pay &amp; Benefit Rates'!D23</f>
        <v>23456</v>
      </c>
      <c r="G49" s="2">
        <f>+'[2]10 Pay &amp; Benefit Rates'!E23</f>
        <v>1.5</v>
      </c>
      <c r="H49" s="43">
        <f>+'[2]10 Pay &amp; Benefit Rates'!F23</f>
        <v>0.4466</v>
      </c>
      <c r="I49" s="43">
        <f>+'[2]10 Pay &amp; Benefit Rates'!G23</f>
        <v>8.7499999999999994E-2</v>
      </c>
    </row>
    <row r="50" spans="1:9" hidden="1" x14ac:dyDescent="0.2">
      <c r="A50" s="44" t="str">
        <f>+'[1]P W Direct Admin Costs'!$AA16</f>
        <v>Project Formulation-Site Improvement Project Request (if warranted)</v>
      </c>
      <c r="C50" s="1" t="str">
        <f>+'[2]10 Pay &amp; Benefit Rates'!A24</f>
        <v>Jonah Patterson</v>
      </c>
      <c r="D50" s="1" t="str">
        <f>+'[2]10 Pay &amp; Benefit Rates'!B24</f>
        <v>Maintenance Worker 2</v>
      </c>
      <c r="E50" s="42">
        <f>+'[2]10 Pay &amp; Benefit Rates'!C24</f>
        <v>21.58</v>
      </c>
      <c r="F50" s="2">
        <f>+'[2]10 Pay &amp; Benefit Rates'!D24</f>
        <v>79865</v>
      </c>
      <c r="G50" s="2">
        <f>+'[2]10 Pay &amp; Benefit Rates'!E24</f>
        <v>1.5</v>
      </c>
      <c r="H50" s="43">
        <f>+'[2]10 Pay &amp; Benefit Rates'!F24</f>
        <v>0.44069999999999998</v>
      </c>
      <c r="I50" s="43">
        <f>+'[2]10 Pay &amp; Benefit Rates'!G24</f>
        <v>8.7499999999999994E-2</v>
      </c>
    </row>
    <row r="51" spans="1:9" hidden="1" x14ac:dyDescent="0.2">
      <c r="A51" s="44" t="str">
        <f>+'[1]P W Direct Admin Costs'!$AA17</f>
        <v>Project Formulation-Site Visits</v>
      </c>
      <c r="C51" s="1" t="str">
        <f>+'[2]10 Pay &amp; Benefit Rates'!A25</f>
        <v>Marietta Jones</v>
      </c>
      <c r="D51" s="1" t="str">
        <f>+'[2]10 Pay &amp; Benefit Rates'!B25</f>
        <v>Crew Supervisor</v>
      </c>
      <c r="E51" s="42">
        <f>+'[2]10 Pay &amp; Benefit Rates'!C25</f>
        <v>26.75</v>
      </c>
      <c r="F51" s="2">
        <f>+'[2]10 Pay &amp; Benefit Rates'!D25</f>
        <v>34567</v>
      </c>
      <c r="G51" s="2">
        <f>+'[2]10 Pay &amp; Benefit Rates'!E25</f>
        <v>1.5</v>
      </c>
      <c r="H51" s="43">
        <f>+'[2]10 Pay &amp; Benefit Rates'!F25</f>
        <v>0.44479999999999997</v>
      </c>
      <c r="I51" s="43">
        <f>+'[2]10 Pay &amp; Benefit Rates'!G25</f>
        <v>8.7499999999999994E-2</v>
      </c>
    </row>
    <row r="52" spans="1:9" hidden="1" x14ac:dyDescent="0.2">
      <c r="A52" s="44" t="str">
        <f>+'[1]P W Direct Admin Costs'!$AA18</f>
        <v>Project Formulation-Special Considerations</v>
      </c>
      <c r="C52" s="1" t="str">
        <f>+'[2]10 Pay &amp; Benefit Rates'!A26</f>
        <v>n/a</v>
      </c>
      <c r="D52" s="1" t="str">
        <f>+'[2]10 Pay &amp; Benefit Rates'!B26</f>
        <v>n/a</v>
      </c>
      <c r="E52" s="42">
        <f>+'[2]10 Pay &amp; Benefit Rates'!C26</f>
        <v>0</v>
      </c>
      <c r="F52" s="2">
        <f>+'[2]10 Pay &amp; Benefit Rates'!D26</f>
        <v>999</v>
      </c>
      <c r="G52" s="2" t="str">
        <f>+'[2]10 Pay &amp; Benefit Rates'!E26</f>
        <v>1.5</v>
      </c>
      <c r="H52" s="43">
        <f>+'[2]10 Pay &amp; Benefit Rates'!F26</f>
        <v>0.4</v>
      </c>
      <c r="I52" s="43">
        <f>+'[2]10 Pay &amp; Benefit Rates'!G26</f>
        <v>0.1</v>
      </c>
    </row>
    <row r="53" spans="1:9" hidden="1" x14ac:dyDescent="0.2">
      <c r="A53" s="44" t="str">
        <f>+'[1]P W Direct Admin Costs'!$AA19</f>
        <v>Project Formulation-Travel &amp; Expenses</v>
      </c>
      <c r="C53" s="1" t="str">
        <f>+'[2]10 Pay &amp; Benefit Rates'!A27</f>
        <v>Orville Patterson</v>
      </c>
      <c r="D53" s="1" t="str">
        <f>+'[2]10 Pay &amp; Benefit Rates'!B27</f>
        <v>Maintenance Worker 2</v>
      </c>
      <c r="E53" s="42">
        <f>+'[2]10 Pay &amp; Benefit Rates'!C27</f>
        <v>21.58</v>
      </c>
      <c r="F53" s="2">
        <f>+'[2]10 Pay &amp; Benefit Rates'!D27</f>
        <v>70685</v>
      </c>
      <c r="G53" s="2">
        <f>+'[2]10 Pay &amp; Benefit Rates'!E27</f>
        <v>1.5</v>
      </c>
      <c r="H53" s="43">
        <f>+'[2]10 Pay &amp; Benefit Rates'!F27</f>
        <v>0.44069999999999998</v>
      </c>
      <c r="I53" s="43">
        <f>+'[2]10 Pay &amp; Benefit Rates'!G27</f>
        <v>8.7499999999999994E-2</v>
      </c>
    </row>
    <row r="54" spans="1:9" hidden="1" x14ac:dyDescent="0.2">
      <c r="A54" s="44" t="str">
        <f>+'[1]P W Direct Admin Costs'!$AA20</f>
        <v>Project Listing Devmt-Data Collection &amp; Dissemination</v>
      </c>
      <c r="C54" s="1" t="str">
        <f>+'[2]10 Pay &amp; Benefit Rates'!A28</f>
        <v>Pat Black</v>
      </c>
      <c r="D54" s="1" t="str">
        <f>+'[2]10 Pay &amp; Benefit Rates'!B28</f>
        <v>Admin Assistant 1</v>
      </c>
      <c r="E54" s="42">
        <f>+'[2]10 Pay &amp; Benefit Rates'!C28</f>
        <v>33</v>
      </c>
      <c r="F54" s="2">
        <f>+'[2]10 Pay &amp; Benefit Rates'!D28</f>
        <v>534</v>
      </c>
      <c r="G54" s="2" t="str">
        <f>+'[2]10 Pay &amp; Benefit Rates'!E28</f>
        <v>1.5</v>
      </c>
      <c r="H54" s="43">
        <f>+'[2]10 Pay &amp; Benefit Rates'!F28</f>
        <v>0.5</v>
      </c>
      <c r="I54" s="43">
        <f>+'[2]10 Pay &amp; Benefit Rates'!G28</f>
        <v>0.125</v>
      </c>
    </row>
    <row r="55" spans="1:9" hidden="1" x14ac:dyDescent="0.2">
      <c r="A55" s="44" t="str">
        <f>+'[1]P W Direct Admin Costs'!$AA21</f>
        <v>Project Listing Devmt-Immediate Needs Funding</v>
      </c>
      <c r="C55" s="1" t="str">
        <f>+'[2]10 Pay &amp; Benefit Rates'!A29</f>
        <v>Patty Katsitter</v>
      </c>
      <c r="D55" s="1" t="str">
        <f>+'[2]10 Pay &amp; Benefit Rates'!B29</f>
        <v>Volunteer - Veterinarian</v>
      </c>
      <c r="E55" s="42">
        <f>+'[2]10 Pay &amp; Benefit Rates'!C29</f>
        <v>45</v>
      </c>
      <c r="F55" s="2" t="str">
        <f>+'[2]10 Pay &amp; Benefit Rates'!D29</f>
        <v>V1013</v>
      </c>
      <c r="G55" s="2" t="str">
        <f>+'[2]10 Pay &amp; Benefit Rates'!E29</f>
        <v>1.5</v>
      </c>
      <c r="H55" s="43">
        <f>+'[2]10 Pay &amp; Benefit Rates'!F29</f>
        <v>0.1</v>
      </c>
      <c r="I55" s="43">
        <f>+'[2]10 Pay &amp; Benefit Rates'!G29</f>
        <v>0.1</v>
      </c>
    </row>
    <row r="56" spans="1:9" hidden="1" x14ac:dyDescent="0.2">
      <c r="A56" s="44" t="str">
        <f>+'[1]P W Direct Admin Costs'!$AA22</f>
        <v>Project Listing Devmt-Sub-Applicant Site Identification</v>
      </c>
      <c r="C56" s="1" t="str">
        <f>+'[2]10 Pay &amp; Benefit Rates'!A30</f>
        <v>Phil Black</v>
      </c>
      <c r="D56" s="1" t="str">
        <f>+'[2]10 Pay &amp; Benefit Rates'!B30</f>
        <v>Maintenance Worker 1</v>
      </c>
      <c r="E56" s="42">
        <f>+'[2]10 Pay &amp; Benefit Rates'!C30</f>
        <v>24.63</v>
      </c>
      <c r="F56" s="2">
        <f>+'[2]10 Pay &amp; Benefit Rates'!D30</f>
        <v>90924</v>
      </c>
      <c r="G56" s="2">
        <f>+'[2]10 Pay &amp; Benefit Rates'!E30</f>
        <v>1.5</v>
      </c>
      <c r="H56" s="43">
        <f>+'[2]10 Pay &amp; Benefit Rates'!F30</f>
        <v>0.43099999999999999</v>
      </c>
      <c r="I56" s="43">
        <f>+'[2]10 Pay &amp; Benefit Rates'!G30</f>
        <v>8.7499999999999994E-2</v>
      </c>
    </row>
    <row r="57" spans="1:9" hidden="1" x14ac:dyDescent="0.2">
      <c r="A57" s="44" t="str">
        <f>+'[1]P W Direct Admin Costs'!$AA23</f>
        <v>Project Listing Devmt-Travel &amp; Expenses</v>
      </c>
      <c r="C57" s="1" t="str">
        <f>+'[2]10 Pay &amp; Benefit Rates'!A31</f>
        <v>Phil Brown</v>
      </c>
      <c r="D57" s="1" t="str">
        <f>+'[2]10 Pay &amp; Benefit Rates'!B31</f>
        <v>Maintenance Worker 1</v>
      </c>
      <c r="E57" s="42">
        <f>+'[2]10 Pay &amp; Benefit Rates'!C31</f>
        <v>23.46</v>
      </c>
      <c r="F57" s="2">
        <f>+'[2]10 Pay &amp; Benefit Rates'!D31</f>
        <v>90925</v>
      </c>
      <c r="G57" s="2">
        <f>+'[2]10 Pay &amp; Benefit Rates'!E31</f>
        <v>1.5</v>
      </c>
      <c r="H57" s="43">
        <f>+'[2]10 Pay &amp; Benefit Rates'!F31</f>
        <v>0.43440000000000001</v>
      </c>
      <c r="I57" s="43">
        <f>+'[2]10 Pay &amp; Benefit Rates'!G31</f>
        <v>8.7499999999999994E-2</v>
      </c>
    </row>
    <row r="58" spans="1:9" hidden="1" x14ac:dyDescent="0.2">
      <c r="A58" s="44" t="str">
        <f>+'[1]P W Direct Admin Costs'!$AA24</f>
        <v>PW Appeals-Initial Review of Appeal</v>
      </c>
      <c r="C58" s="1" t="str">
        <f>+'[2]10 Pay &amp; Benefit Rates'!A32</f>
        <v>Phil White</v>
      </c>
      <c r="D58" s="1" t="str">
        <f>+'[2]10 Pay &amp; Benefit Rates'!B32</f>
        <v>Maintenance Worker 3</v>
      </c>
      <c r="E58" s="42">
        <f>+'[2]10 Pay &amp; Benefit Rates'!C32</f>
        <v>19.850000000000001</v>
      </c>
      <c r="F58" s="2">
        <f>+'[2]10 Pay &amp; Benefit Rates'!D32</f>
        <v>90923</v>
      </c>
      <c r="G58" s="2">
        <f>+'[2]10 Pay &amp; Benefit Rates'!E32</f>
        <v>1.5</v>
      </c>
      <c r="H58" s="43">
        <f>+'[2]10 Pay &amp; Benefit Rates'!F32</f>
        <v>0.4476</v>
      </c>
      <c r="I58" s="43">
        <f>+'[2]10 Pay &amp; Benefit Rates'!G32</f>
        <v>8.7499999999999994E-2</v>
      </c>
    </row>
    <row r="59" spans="1:9" hidden="1" x14ac:dyDescent="0.2">
      <c r="A59" s="44" t="str">
        <f>+'[1]P W Direct Admin Costs'!$AA25</f>
        <v xml:space="preserve">PW Appeals-Preparation of Draft Appeal Response </v>
      </c>
      <c r="C59" s="1" t="str">
        <f>+'[2]10 Pay &amp; Benefit Rates'!A33</f>
        <v>Red Carson</v>
      </c>
      <c r="D59" s="1" t="str">
        <f>+'[2]10 Pay &amp; Benefit Rates'!B33</f>
        <v>Maintenance Worker 3</v>
      </c>
      <c r="E59" s="42">
        <f>+'[2]10 Pay &amp; Benefit Rates'!C33</f>
        <v>34</v>
      </c>
      <c r="F59" s="2">
        <f>+'[2]10 Pay &amp; Benefit Rates'!D33</f>
        <v>645</v>
      </c>
      <c r="G59" s="2" t="str">
        <f>+'[2]10 Pay &amp; Benefit Rates'!E33</f>
        <v>1.5</v>
      </c>
      <c r="H59" s="43">
        <f>+'[2]10 Pay &amp; Benefit Rates'!F33</f>
        <v>0.51</v>
      </c>
      <c r="I59" s="43">
        <f>+'[2]10 Pay &amp; Benefit Rates'!G33</f>
        <v>8.7499999999999994E-2</v>
      </c>
    </row>
    <row r="60" spans="1:9" hidden="1" x14ac:dyDescent="0.2">
      <c r="A60" s="44" t="str">
        <f>+'[1]P W Direct Admin Costs'!$AA26</f>
        <v>PW Appeals-Review of Applicable FEMA Guidance</v>
      </c>
      <c r="C60" s="1" t="str">
        <f>+'[2]10 Pay &amp; Benefit Rates'!A34</f>
        <v>Reggie Roqueford</v>
      </c>
      <c r="D60" s="1" t="str">
        <f>+'[2]10 Pay &amp; Benefit Rates'!B34</f>
        <v>Maintenance Worker 3</v>
      </c>
      <c r="E60" s="42">
        <f>+'[2]10 Pay &amp; Benefit Rates'!C34</f>
        <v>19.850000000000001</v>
      </c>
      <c r="F60" s="2">
        <f>+'[2]10 Pay &amp; Benefit Rates'!D34</f>
        <v>90973</v>
      </c>
      <c r="G60" s="2">
        <f>+'[2]10 Pay &amp; Benefit Rates'!E34</f>
        <v>1.5</v>
      </c>
      <c r="H60" s="43">
        <f>+'[2]10 Pay &amp; Benefit Rates'!F34</f>
        <v>0.4476</v>
      </c>
      <c r="I60" s="43">
        <f>+'[2]10 Pay &amp; Benefit Rates'!G34</f>
        <v>8.7499999999999994E-2</v>
      </c>
    </row>
    <row r="61" spans="1:9" hidden="1" x14ac:dyDescent="0.2">
      <c r="A61" s="44" t="str">
        <f>+'[1]P W Direct Admin Costs'!$AA27</f>
        <v>PW Mgmt/Close-out-Detailed Review of Closeout Submittal</v>
      </c>
      <c r="C61" s="1" t="str">
        <f>+'[2]10 Pay &amp; Benefit Rates'!A35</f>
        <v>Ron Blue</v>
      </c>
      <c r="D61" s="1" t="str">
        <f>+'[2]10 Pay &amp; Benefit Rates'!B35</f>
        <v>Engineer 2</v>
      </c>
      <c r="E61" s="42">
        <f>+'[2]10 Pay &amp; Benefit Rates'!C35</f>
        <v>35</v>
      </c>
      <c r="F61" s="2">
        <f>+'[2]10 Pay &amp; Benefit Rates'!D35</f>
        <v>657</v>
      </c>
      <c r="G61" s="2" t="str">
        <f>+'[2]10 Pay &amp; Benefit Rates'!E35</f>
        <v>1.5</v>
      </c>
      <c r="H61" s="43">
        <f>+'[2]10 Pay &amp; Benefit Rates'!F35</f>
        <v>0.55000000000000004</v>
      </c>
      <c r="I61" s="43">
        <f>+'[2]10 Pay &amp; Benefit Rates'!G35</f>
        <v>0.13750000000000001</v>
      </c>
    </row>
    <row r="62" spans="1:9" hidden="1" x14ac:dyDescent="0.2">
      <c r="A62" s="44" t="str">
        <f>+'[1]P W Direct Admin Costs'!$AA28</f>
        <v>PW Mgmt/Close-out-Evaluating/ Estimating Cost Overruns</v>
      </c>
      <c r="C62" s="1" t="str">
        <f>+'[2]10 Pay &amp; Benefit Rates'!A36</f>
        <v>Sally Cert</v>
      </c>
      <c r="D62" s="1" t="str">
        <f>+'[2]10 Pay &amp; Benefit Rates'!B36</f>
        <v>Volunteer</v>
      </c>
      <c r="E62" s="42">
        <f>+'[2]10 Pay &amp; Benefit Rates'!C36</f>
        <v>15</v>
      </c>
      <c r="F62" s="2" t="str">
        <f>+'[2]10 Pay &amp; Benefit Rates'!D36</f>
        <v>V1010</v>
      </c>
      <c r="G62" s="2" t="str">
        <f>+'[2]10 Pay &amp; Benefit Rates'!E36</f>
        <v>1.5</v>
      </c>
      <c r="H62" s="43">
        <f>+'[2]10 Pay &amp; Benefit Rates'!F36</f>
        <v>0.1</v>
      </c>
      <c r="I62" s="43">
        <f>+'[2]10 Pay &amp; Benefit Rates'!G36</f>
        <v>0.1</v>
      </c>
    </row>
    <row r="63" spans="1:9" hidden="1" x14ac:dyDescent="0.2">
      <c r="A63" s="44" t="str">
        <f>+'[1]P W Direct Admin Costs'!$AA29</f>
        <v>PW Mgmt/Close-out-Evaluation of Cost Overruns/ Underruns</v>
      </c>
      <c r="C63" s="1" t="str">
        <f>+'[2]10 Pay &amp; Benefit Rates'!A37</f>
        <v>Sally White</v>
      </c>
      <c r="D63" s="1" t="str">
        <f>+'[2]10 Pay &amp; Benefit Rates'!B37</f>
        <v>Police Sergeant</v>
      </c>
      <c r="E63" s="42">
        <f>+'[2]10 Pay &amp; Benefit Rates'!C37</f>
        <v>40</v>
      </c>
      <c r="F63" s="2">
        <f>+'[2]10 Pay &amp; Benefit Rates'!D37</f>
        <v>676</v>
      </c>
      <c r="G63" s="2" t="str">
        <f>+'[2]10 Pay &amp; Benefit Rates'!E37</f>
        <v>1.5</v>
      </c>
      <c r="H63" s="43">
        <f>+'[2]10 Pay &amp; Benefit Rates'!F37</f>
        <v>0.56999999999999995</v>
      </c>
      <c r="I63" s="43">
        <f>+'[2]10 Pay &amp; Benefit Rates'!G37</f>
        <v>0.14249999999999999</v>
      </c>
    </row>
    <row r="64" spans="1:9" hidden="1" x14ac:dyDescent="0.2">
      <c r="A64" s="44" t="str">
        <f>+'[1]P W Direct Admin Costs'!$AA30</f>
        <v>PW Mgmt/Close-out-Initial Review of Closeout Submittal</v>
      </c>
      <c r="C64" s="1" t="str">
        <f>+'[2]10 Pay &amp; Benefit Rates'!A38</f>
        <v>Sam Green</v>
      </c>
      <c r="D64" s="1" t="str">
        <f>+'[2]10 Pay &amp; Benefit Rates'!B38</f>
        <v>Maintenance Worker 1</v>
      </c>
      <c r="E64" s="42">
        <f>+'[2]10 Pay &amp; Benefit Rates'!C38</f>
        <v>24.63</v>
      </c>
      <c r="F64" s="2">
        <f>+'[2]10 Pay &amp; Benefit Rates'!D38</f>
        <v>90928</v>
      </c>
      <c r="G64" s="2">
        <f>+'[2]10 Pay &amp; Benefit Rates'!E38</f>
        <v>1.5</v>
      </c>
      <c r="H64" s="43">
        <f>+'[2]10 Pay &amp; Benefit Rates'!F38</f>
        <v>0.43099999999999999</v>
      </c>
      <c r="I64" s="43">
        <f>+'[2]10 Pay &amp; Benefit Rates'!G38</f>
        <v>8.7499999999999994E-2</v>
      </c>
    </row>
    <row r="65" spans="1:9" hidden="1" x14ac:dyDescent="0.2">
      <c r="A65" s="44" t="str">
        <f>+'[1]P W Direct Admin Costs'!$AA31</f>
        <v>PW Mgmt/Close-out-Other Program management/Close-out Activities</v>
      </c>
      <c r="C65" s="1" t="str">
        <f>+'[2]10 Pay &amp; Benefit Rates'!A39</f>
        <v>Sammy Cert</v>
      </c>
      <c r="D65" s="1" t="str">
        <f>+'[2]10 Pay &amp; Benefit Rates'!B39</f>
        <v>Volunteer</v>
      </c>
      <c r="E65" s="42">
        <f>+'[2]10 Pay &amp; Benefit Rates'!C39</f>
        <v>15</v>
      </c>
      <c r="F65" s="2" t="str">
        <f>+'[2]10 Pay &amp; Benefit Rates'!D39</f>
        <v>V1011</v>
      </c>
      <c r="G65" s="2" t="str">
        <f>+'[2]10 Pay &amp; Benefit Rates'!E39</f>
        <v>1.5</v>
      </c>
      <c r="H65" s="43">
        <f>+'[2]10 Pay &amp; Benefit Rates'!F39</f>
        <v>0.1</v>
      </c>
      <c r="I65" s="43">
        <f>+'[2]10 Pay &amp; Benefit Rates'!G39</f>
        <v>0.1</v>
      </c>
    </row>
    <row r="66" spans="1:9" hidden="1" x14ac:dyDescent="0.2">
      <c r="A66" s="44" t="str">
        <f>+'[1]P W Direct Admin Costs'!$AA32</f>
        <v>PW Mgmt/Close-out-Preparation of Final Closeout Summary</v>
      </c>
      <c r="C66" s="1" t="str">
        <f>+'[2]10 Pay &amp; Benefit Rates'!A40</f>
        <v>Sandy White</v>
      </c>
      <c r="D66" s="1" t="str">
        <f>+'[2]10 Pay &amp; Benefit Rates'!B40</f>
        <v>Fire Captain</v>
      </c>
      <c r="E66" s="42">
        <f>+'[2]10 Pay &amp; Benefit Rates'!C40</f>
        <v>40</v>
      </c>
      <c r="F66" s="2">
        <f>+'[2]10 Pay &amp; Benefit Rates'!D40</f>
        <v>701</v>
      </c>
      <c r="G66" s="2" t="str">
        <f>+'[2]10 Pay &amp; Benefit Rates'!E40</f>
        <v>1.5</v>
      </c>
      <c r="H66" s="43">
        <f>+'[2]10 Pay &amp; Benefit Rates'!F40</f>
        <v>0.59</v>
      </c>
      <c r="I66" s="43">
        <f>+'[2]10 Pay &amp; Benefit Rates'!G40</f>
        <v>0.14749999999999999</v>
      </c>
    </row>
    <row r="67" spans="1:9" hidden="1" x14ac:dyDescent="0.2">
      <c r="A67" s="44" t="str">
        <f>+'[1]P W Direct Admin Costs'!$AA33</f>
        <v>PW Mgmt/Close-out-Preparing PW Versions for Cost Adjustments</v>
      </c>
      <c r="C67" s="1" t="str">
        <f>+'[2]10 Pay &amp; Benefit Rates'!A41</f>
        <v>Tom Jones</v>
      </c>
      <c r="D67" s="1" t="str">
        <f>+'[2]10 Pay &amp; Benefit Rates'!B41</f>
        <v>Crew Supervisor</v>
      </c>
      <c r="E67" s="42">
        <f>+'[2]10 Pay &amp; Benefit Rates'!C41</f>
        <v>25.75</v>
      </c>
      <c r="F67" s="2">
        <f>+'[2]10 Pay &amp; Benefit Rates'!D41</f>
        <v>45678</v>
      </c>
      <c r="G67" s="2">
        <f>+'[2]10 Pay &amp; Benefit Rates'!E41</f>
        <v>1.5</v>
      </c>
      <c r="H67" s="43">
        <f>+'[2]10 Pay &amp; Benefit Rates'!F41</f>
        <v>0.44719999999999999</v>
      </c>
      <c r="I67" s="43">
        <f>+'[2]10 Pay &amp; Benefit Rates'!G41</f>
        <v>8.7599999999999997E-2</v>
      </c>
    </row>
    <row r="68" spans="1:9" hidden="1" x14ac:dyDescent="0.2">
      <c r="A68" s="44" t="str">
        <f>+'[1]P W Direct Admin Costs'!$AA34</f>
        <v xml:space="preserve">PW Mgmt/Close-out-Project Closeout Inspection </v>
      </c>
      <c r="C68" s="1" t="str">
        <f>+'[2]10 Pay &amp; Benefit Rates'!A42</f>
        <v>Tyrone Power</v>
      </c>
      <c r="D68" s="1" t="str">
        <f>+'[2]10 Pay &amp; Benefit Rates'!B42</f>
        <v>Systems Analyst 2</v>
      </c>
      <c r="E68" s="42">
        <f>+'[2]10 Pay &amp; Benefit Rates'!C42</f>
        <v>45</v>
      </c>
      <c r="F68" s="2">
        <f>+'[2]10 Pay &amp; Benefit Rates'!D42</f>
        <v>879</v>
      </c>
      <c r="G68" s="2" t="str">
        <f>+'[2]10 Pay &amp; Benefit Rates'!E42</f>
        <v>1.5</v>
      </c>
      <c r="H68" s="43">
        <f>+'[2]10 Pay &amp; Benefit Rates'!F42</f>
        <v>0.62</v>
      </c>
      <c r="I68" s="43">
        <f>+'[2]10 Pay &amp; Benefit Rates'!G42</f>
        <v>0.155</v>
      </c>
    </row>
    <row r="69" spans="1:9" hidden="1" x14ac:dyDescent="0.2">
      <c r="A69" s="44" t="str">
        <f>+'[1]P W Direct Admin Costs'!$AA35</f>
        <v>PW Mgmt/Close-out-Project Cost Reconciliations</v>
      </c>
      <c r="C69" s="1" t="str">
        <f>+'[2]10 Pay &amp; Benefit Rates'!A43</f>
        <v>Walt Greene</v>
      </c>
      <c r="D69" s="1" t="str">
        <f>+'[2]10 Pay &amp; Benefit Rates'!B43</f>
        <v>Crew Supervisor</v>
      </c>
      <c r="E69" s="42">
        <f>+'[2]10 Pay &amp; Benefit Rates'!C43</f>
        <v>25.5</v>
      </c>
      <c r="F69" s="2">
        <f>+'[2]10 Pay &amp; Benefit Rates'!D43</f>
        <v>12345</v>
      </c>
      <c r="G69" s="2">
        <f>+'[2]10 Pay &amp; Benefit Rates'!E43</f>
        <v>1.5</v>
      </c>
      <c r="H69" s="43">
        <f>+'[2]10 Pay &amp; Benefit Rates'!F43</f>
        <v>0.44790000000000002</v>
      </c>
      <c r="I69" s="43">
        <f>+'[2]10 Pay &amp; Benefit Rates'!G43</f>
        <v>8.7499999999999994E-2</v>
      </c>
    </row>
    <row r="70" spans="1:9" hidden="1" x14ac:dyDescent="0.2">
      <c r="A70" s="44" t="str">
        <f>+'[1]P W Direct Admin Costs'!$AA36</f>
        <v>PW Mgmt/Close-out-Project Inspection Request</v>
      </c>
      <c r="C70" s="1" t="str">
        <f>+'[2]10 Pay &amp; Benefit Rates'!A44</f>
        <v>Wilbur Patterson</v>
      </c>
      <c r="D70" s="1" t="str">
        <f>+'[2]10 Pay &amp; Benefit Rates'!B44</f>
        <v>Maintenance Worker 3</v>
      </c>
      <c r="E70" s="42">
        <f>+'[2]10 Pay &amp; Benefit Rates'!C44</f>
        <v>20.84</v>
      </c>
      <c r="F70" s="2">
        <f>+'[2]10 Pay &amp; Benefit Rates'!D44</f>
        <v>56843</v>
      </c>
      <c r="G70" s="2">
        <f>+'[2]10 Pay &amp; Benefit Rates'!E44</f>
        <v>1.5</v>
      </c>
      <c r="H70" s="43">
        <f>+'[2]10 Pay &amp; Benefit Rates'!F44</f>
        <v>0.44350000000000001</v>
      </c>
      <c r="I70" s="43">
        <f>+'[2]10 Pay &amp; Benefit Rates'!G44</f>
        <v>8.7499999999999994E-2</v>
      </c>
    </row>
    <row r="71" spans="1:9" hidden="1" x14ac:dyDescent="0.2">
      <c r="A71" s="44" t="str">
        <f>+'[1]P W Direct Admin Costs'!$AA37</f>
        <v>PW Mgmt/Close-out-Project Payment Requests</v>
      </c>
      <c r="C71" s="1" t="str">
        <f>+'[2]10 Pay &amp; Benefit Rates'!A45</f>
        <v>Wilson Packet</v>
      </c>
      <c r="D71" s="1" t="str">
        <f>+'[2]10 Pay &amp; Benefit Rates'!B45</f>
        <v>Maintenance Worker 2</v>
      </c>
      <c r="E71" s="42">
        <f>+'[2]10 Pay &amp; Benefit Rates'!C45</f>
        <v>22.66</v>
      </c>
      <c r="F71" s="2">
        <f>+'[2]10 Pay &amp; Benefit Rates'!D45</f>
        <v>90976</v>
      </c>
      <c r="G71" s="2">
        <f>+'[2]10 Pay &amp; Benefit Rates'!E45</f>
        <v>1.5</v>
      </c>
      <c r="H71" s="43">
        <f>+'[2]10 Pay &amp; Benefit Rates'!F45</f>
        <v>0.434</v>
      </c>
      <c r="I71" s="43">
        <f>+'[2]10 Pay &amp; Benefit Rates'!G45</f>
        <v>8.7499999999999994E-2</v>
      </c>
    </row>
    <row r="72" spans="1:9" hidden="1" x14ac:dyDescent="0.2">
      <c r="A72" s="44" t="str">
        <f>+'[1]P W Direct Admin Costs'!$AA38</f>
        <v>PW Mgmt/Close-out-Travel &amp; Expenses</v>
      </c>
      <c r="C72" s="1" t="str">
        <f>+'[2]10 Pay &amp; Benefit Rates'!A46</f>
        <v>Zeke Patterson</v>
      </c>
      <c r="D72" s="1" t="str">
        <f>+'[2]10 Pay &amp; Benefit Rates'!B46</f>
        <v>Maintenance Worker 3</v>
      </c>
      <c r="E72" s="42">
        <f>+'[2]10 Pay &amp; Benefit Rates'!C46</f>
        <v>20.84</v>
      </c>
      <c r="F72" s="2">
        <f>+'[2]10 Pay &amp; Benefit Rates'!D46</f>
        <v>87433</v>
      </c>
      <c r="G72" s="2">
        <f>+'[2]10 Pay &amp; Benefit Rates'!E46</f>
        <v>1.5</v>
      </c>
      <c r="H72" s="43">
        <f>+'[2]10 Pay &amp; Benefit Rates'!F46</f>
        <v>0.44350000000000001</v>
      </c>
      <c r="I72" s="43">
        <f>+'[2]10 Pay &amp; Benefit Rates'!G46</f>
        <v>8.7499999999999994E-2</v>
      </c>
    </row>
    <row r="73" spans="1:9" hidden="1" x14ac:dyDescent="0.2">
      <c r="A73" s="44" t="str">
        <f>+'[1]P W Direct Admin Costs'!$AA39</f>
        <v>PW Processing-Additional FEMA/Grantee Documentation Requests</v>
      </c>
      <c r="C73" s="1" t="str">
        <f>+'[2]10 Pay &amp; Benefit Rates'!A47</f>
        <v>zzda</v>
      </c>
      <c r="D73" s="1" t="str">
        <f>+'[2]10 Pay &amp; Benefit Rates'!B47</f>
        <v>worker</v>
      </c>
      <c r="E73" s="42">
        <f>+'[2]10 Pay &amp; Benefit Rates'!C47</f>
        <v>1</v>
      </c>
      <c r="F73" s="2">
        <f>+'[2]10 Pay &amp; Benefit Rates'!D47</f>
        <v>999</v>
      </c>
      <c r="G73" s="2" t="str">
        <f>+'[2]10 Pay &amp; Benefit Rates'!E47</f>
        <v>1.5</v>
      </c>
      <c r="H73" s="43">
        <f>+'[2]10 Pay &amp; Benefit Rates'!F47</f>
        <v>0.4</v>
      </c>
      <c r="I73" s="43">
        <f>+'[2]10 Pay &amp; Benefit Rates'!G47</f>
        <v>0.1</v>
      </c>
    </row>
    <row r="74" spans="1:9" hidden="1" x14ac:dyDescent="0.2">
      <c r="A74" s="44" t="str">
        <f>+'[1]P W Direct Admin Costs'!$AA40</f>
        <v>PW Processing-Alternate Projects Development (if warranted)</v>
      </c>
      <c r="C74" s="1" t="str">
        <f>+'[2]10 Pay &amp; Benefit Rates'!A48</f>
        <v>zzdb</v>
      </c>
      <c r="D74" s="1" t="str">
        <f>+'[2]10 Pay &amp; Benefit Rates'!B48</f>
        <v>worker</v>
      </c>
      <c r="E74" s="42">
        <f>+'[2]10 Pay &amp; Benefit Rates'!C48</f>
        <v>1</v>
      </c>
      <c r="F74" s="2">
        <f>+'[2]10 Pay &amp; Benefit Rates'!D48</f>
        <v>999</v>
      </c>
      <c r="G74" s="2" t="str">
        <f>+'[2]10 Pay &amp; Benefit Rates'!E48</f>
        <v>1.5</v>
      </c>
      <c r="H74" s="43">
        <f>+'[2]10 Pay &amp; Benefit Rates'!F48</f>
        <v>0.4</v>
      </c>
      <c r="I74" s="43">
        <f>+'[2]10 Pay &amp; Benefit Rates'!G48</f>
        <v>0.1</v>
      </c>
    </row>
    <row r="75" spans="1:9" hidden="1" x14ac:dyDescent="0.2">
      <c r="A75" s="44" t="str">
        <f>+'[1]P W Direct Admin Costs'!$AA41</f>
        <v>PW Processing-Improved Projects Development (if warranted)</v>
      </c>
      <c r="C75" s="1" t="str">
        <f>+'[2]10 Pay &amp; Benefit Rates'!A49</f>
        <v>zzdc</v>
      </c>
      <c r="D75" s="1" t="str">
        <f>+'[2]10 Pay &amp; Benefit Rates'!B49</f>
        <v>worker</v>
      </c>
      <c r="E75" s="42">
        <f>+'[2]10 Pay &amp; Benefit Rates'!C49</f>
        <v>1</v>
      </c>
      <c r="F75" s="2">
        <f>+'[2]10 Pay &amp; Benefit Rates'!D49</f>
        <v>999</v>
      </c>
      <c r="G75" s="2" t="str">
        <f>+'[2]10 Pay &amp; Benefit Rates'!E49</f>
        <v>1.5</v>
      </c>
      <c r="H75" s="43">
        <f>+'[2]10 Pay &amp; Benefit Rates'!F49</f>
        <v>0.4</v>
      </c>
      <c r="I75" s="43">
        <f>+'[2]10 Pay &amp; Benefit Rates'!G49</f>
        <v>0.1</v>
      </c>
    </row>
    <row r="76" spans="1:9" hidden="1" x14ac:dyDescent="0.2">
      <c r="A76" s="44" t="str">
        <f>+'[1]P W Direct Admin Costs'!$AA42</f>
        <v>PW Processing-Travel &amp; Expenses</v>
      </c>
      <c r="C76" s="1" t="str">
        <f>+'[2]10 Pay &amp; Benefit Rates'!A50</f>
        <v>zzdd</v>
      </c>
      <c r="D76" s="1" t="str">
        <f>+'[2]10 Pay &amp; Benefit Rates'!B50</f>
        <v>worker</v>
      </c>
      <c r="E76" s="42">
        <f>+'[2]10 Pay &amp; Benefit Rates'!C50</f>
        <v>1</v>
      </c>
      <c r="F76" s="2">
        <f>+'[2]10 Pay &amp; Benefit Rates'!D50</f>
        <v>999</v>
      </c>
      <c r="G76" s="2" t="str">
        <f>+'[2]10 Pay &amp; Benefit Rates'!E50</f>
        <v>1.5</v>
      </c>
      <c r="H76" s="43">
        <f>+'[2]10 Pay &amp; Benefit Rates'!F50</f>
        <v>0.4</v>
      </c>
      <c r="I76" s="43">
        <f>+'[2]10 Pay &amp; Benefit Rates'!G50</f>
        <v>0.1</v>
      </c>
    </row>
    <row r="77" spans="1:9" hidden="1" x14ac:dyDescent="0.2">
      <c r="A77" s="44" t="str">
        <f>+'[1]P W Direct Admin Costs'!$AA43</f>
        <v>Technical Staff-Construction Inspection</v>
      </c>
      <c r="C77" s="1" t="str">
        <f>+'[2]10 Pay &amp; Benefit Rates'!A51</f>
        <v>zzde</v>
      </c>
      <c r="D77" s="1" t="str">
        <f>+'[2]10 Pay &amp; Benefit Rates'!B51</f>
        <v>worker</v>
      </c>
      <c r="E77" s="42">
        <f>+'[2]10 Pay &amp; Benefit Rates'!C51</f>
        <v>1</v>
      </c>
      <c r="F77" s="2">
        <f>+'[2]10 Pay &amp; Benefit Rates'!D51</f>
        <v>999</v>
      </c>
      <c r="G77" s="2" t="str">
        <f>+'[2]10 Pay &amp; Benefit Rates'!E51</f>
        <v>1.5</v>
      </c>
      <c r="H77" s="43">
        <f>+'[2]10 Pay &amp; Benefit Rates'!F51</f>
        <v>0.4</v>
      </c>
      <c r="I77" s="43">
        <f>+'[2]10 Pay &amp; Benefit Rates'!G51</f>
        <v>0.1</v>
      </c>
    </row>
    <row r="78" spans="1:9" hidden="1" x14ac:dyDescent="0.2">
      <c r="A78" s="44" t="str">
        <f>+'[1]P W Direct Admin Costs'!$AA44</f>
        <v>Technical Staff-Job Site Supervision</v>
      </c>
      <c r="C78" s="1" t="str">
        <f>+'[2]10 Pay &amp; Benefit Rates'!A52</f>
        <v>zzdf</v>
      </c>
      <c r="D78" s="1" t="str">
        <f>+'[2]10 Pay &amp; Benefit Rates'!B52</f>
        <v>worker</v>
      </c>
      <c r="E78" s="42">
        <f>+'[2]10 Pay &amp; Benefit Rates'!C52</f>
        <v>1</v>
      </c>
      <c r="F78" s="2">
        <f>+'[2]10 Pay &amp; Benefit Rates'!D52</f>
        <v>999</v>
      </c>
      <c r="G78" s="2" t="str">
        <f>+'[2]10 Pay &amp; Benefit Rates'!E52</f>
        <v>1.5</v>
      </c>
      <c r="H78" s="43">
        <f>+'[2]10 Pay &amp; Benefit Rates'!F52</f>
        <v>0.4</v>
      </c>
      <c r="I78" s="43">
        <f>+'[2]10 Pay &amp; Benefit Rates'!G52</f>
        <v>0.1</v>
      </c>
    </row>
    <row r="79" spans="1:9" hidden="1" x14ac:dyDescent="0.2">
      <c r="A79" s="44" t="str">
        <f>+'[1]P W Direct Admin Costs'!$AA45</f>
        <v>Technical Staff-Meeting with contractor</v>
      </c>
      <c r="C79" s="1" t="str">
        <f>+'[2]10 Pay &amp; Benefit Rates'!A53</f>
        <v>zzdg</v>
      </c>
      <c r="D79" s="1" t="str">
        <f>+'[2]10 Pay &amp; Benefit Rates'!B53</f>
        <v>worker</v>
      </c>
      <c r="E79" s="42">
        <f>+'[2]10 Pay &amp; Benefit Rates'!C53</f>
        <v>1</v>
      </c>
      <c r="F79" s="2">
        <f>+'[2]10 Pay &amp; Benefit Rates'!D53</f>
        <v>999</v>
      </c>
      <c r="G79" s="2" t="str">
        <f>+'[2]10 Pay &amp; Benefit Rates'!E53</f>
        <v>1.5</v>
      </c>
      <c r="H79" s="43">
        <f>+'[2]10 Pay &amp; Benefit Rates'!F53</f>
        <v>0.4</v>
      </c>
      <c r="I79" s="43">
        <f>+'[2]10 Pay &amp; Benefit Rates'!G53</f>
        <v>0.1</v>
      </c>
    </row>
    <row r="80" spans="1:9" hidden="1" x14ac:dyDescent="0.2">
      <c r="A80" s="44" t="str">
        <f>+'[1]P W Direct Admin Costs'!$AA46</f>
        <v>Technical Staff-Pre-bid Job Walk</v>
      </c>
      <c r="C80" s="1" t="str">
        <f>+'[2]10 Pay &amp; Benefit Rates'!A54</f>
        <v>zzdh</v>
      </c>
      <c r="D80" s="1" t="str">
        <f>+'[2]10 Pay &amp; Benefit Rates'!B54</f>
        <v>worker</v>
      </c>
      <c r="E80" s="42">
        <f>+'[2]10 Pay &amp; Benefit Rates'!C54</f>
        <v>1</v>
      </c>
      <c r="F80" s="2">
        <f>+'[2]10 Pay &amp; Benefit Rates'!D54</f>
        <v>999</v>
      </c>
      <c r="G80" s="2" t="str">
        <f>+'[2]10 Pay &amp; Benefit Rates'!E54</f>
        <v>1.5</v>
      </c>
      <c r="H80" s="43">
        <f>+'[2]10 Pay &amp; Benefit Rates'!F54</f>
        <v>0.4</v>
      </c>
      <c r="I80" s="43">
        <f>+'[2]10 Pay &amp; Benefit Rates'!G54</f>
        <v>0.1</v>
      </c>
    </row>
    <row r="81" spans="1:9" hidden="1" x14ac:dyDescent="0.2">
      <c r="A81" s="44" t="str">
        <f>+'[1]P W Direct Admin Costs'!$AA47</f>
        <v>Technical Staff-Public Works Inspection</v>
      </c>
      <c r="C81" s="1" t="str">
        <f>+'[2]10 Pay &amp; Benefit Rates'!A55</f>
        <v>zzdi</v>
      </c>
      <c r="D81" s="1" t="str">
        <f>+'[2]10 Pay &amp; Benefit Rates'!B55</f>
        <v>worker</v>
      </c>
      <c r="E81" s="42">
        <f>+'[2]10 Pay &amp; Benefit Rates'!C55</f>
        <v>1</v>
      </c>
      <c r="F81" s="2">
        <f>+'[2]10 Pay &amp; Benefit Rates'!D55</f>
        <v>999</v>
      </c>
      <c r="G81" s="2" t="str">
        <f>+'[2]10 Pay &amp; Benefit Rates'!E55</f>
        <v>1.5</v>
      </c>
      <c r="H81" s="43">
        <f>+'[2]10 Pay &amp; Benefit Rates'!F55</f>
        <v>0.4</v>
      </c>
      <c r="I81" s="43">
        <f>+'[2]10 Pay &amp; Benefit Rates'!G55</f>
        <v>0.1</v>
      </c>
    </row>
    <row r="82" spans="1:9" hidden="1" x14ac:dyDescent="0.2">
      <c r="A82" s="44" t="str">
        <f>+'[1]P W Direct Admin Costs'!$AA48</f>
        <v>Technical Staff-Structural Review</v>
      </c>
      <c r="C82" s="1" t="str">
        <f>+'[2]10 Pay &amp; Benefit Rates'!A56</f>
        <v>zzdj</v>
      </c>
      <c r="D82" s="1" t="str">
        <f>+'[2]10 Pay &amp; Benefit Rates'!B56</f>
        <v>worker</v>
      </c>
      <c r="E82" s="42">
        <f>+'[2]10 Pay &amp; Benefit Rates'!C56</f>
        <v>1</v>
      </c>
      <c r="F82" s="2">
        <f>+'[2]10 Pay &amp; Benefit Rates'!D56</f>
        <v>999</v>
      </c>
      <c r="G82" s="2" t="str">
        <f>+'[2]10 Pay &amp; Benefit Rates'!E56</f>
        <v>1.5</v>
      </c>
      <c r="H82" s="43">
        <f>+'[2]10 Pay &amp; Benefit Rates'!F56</f>
        <v>0.4</v>
      </c>
      <c r="I82" s="43">
        <f>+'[2]10 Pay &amp; Benefit Rates'!G56</f>
        <v>0.1</v>
      </c>
    </row>
    <row r="83" spans="1:9" hidden="1" x14ac:dyDescent="0.2">
      <c r="A83" s="44" t="str">
        <f>+'[1]P W Direct Admin Costs'!$AA49</f>
        <v>Technical Staff-za</v>
      </c>
      <c r="C83" s="1" t="str">
        <f>+'[2]10 Pay &amp; Benefit Rates'!A57</f>
        <v>zzea</v>
      </c>
      <c r="D83" s="1" t="str">
        <f>+'[2]10 Pay &amp; Benefit Rates'!B57</f>
        <v>worker</v>
      </c>
      <c r="E83" s="42">
        <f>+'[2]10 Pay &amp; Benefit Rates'!C57</f>
        <v>1</v>
      </c>
      <c r="F83" s="2">
        <f>+'[2]10 Pay &amp; Benefit Rates'!D57</f>
        <v>999</v>
      </c>
      <c r="G83" s="2" t="str">
        <f>+'[2]10 Pay &amp; Benefit Rates'!E57</f>
        <v>1.5</v>
      </c>
      <c r="H83" s="43">
        <f>+'[2]10 Pay &amp; Benefit Rates'!F57</f>
        <v>0.4</v>
      </c>
      <c r="I83" s="43">
        <f>+'[2]10 Pay &amp; Benefit Rates'!G57</f>
        <v>0.1</v>
      </c>
    </row>
    <row r="84" spans="1:9" hidden="1" x14ac:dyDescent="0.2">
      <c r="A84" s="44" t="str">
        <f>+'[1]P W Direct Admin Costs'!$AA50</f>
        <v>Technical Staff-zb</v>
      </c>
      <c r="C84" s="1" t="str">
        <f>+'[2]10 Pay &amp; Benefit Rates'!A58</f>
        <v>zzeb</v>
      </c>
      <c r="D84" s="1" t="str">
        <f>+'[2]10 Pay &amp; Benefit Rates'!B58</f>
        <v>worker</v>
      </c>
      <c r="E84" s="42">
        <f>+'[2]10 Pay &amp; Benefit Rates'!C58</f>
        <v>1</v>
      </c>
      <c r="F84" s="2">
        <f>+'[2]10 Pay &amp; Benefit Rates'!D58</f>
        <v>999</v>
      </c>
      <c r="G84" s="2" t="str">
        <f>+'[2]10 Pay &amp; Benefit Rates'!E58</f>
        <v>1.5</v>
      </c>
      <c r="H84" s="43">
        <f>+'[2]10 Pay &amp; Benefit Rates'!F58</f>
        <v>0.4</v>
      </c>
      <c r="I84" s="43">
        <f>+'[2]10 Pay &amp; Benefit Rates'!G58</f>
        <v>0.1</v>
      </c>
    </row>
    <row r="85" spans="1:9" hidden="1" x14ac:dyDescent="0.2">
      <c r="A85" s="44" t="str">
        <f>+'[1]P W Direct Admin Costs'!$AA51</f>
        <v>Technical Staff-zc</v>
      </c>
      <c r="C85" s="1" t="str">
        <f>+'[2]10 Pay &amp; Benefit Rates'!A59</f>
        <v>zzec</v>
      </c>
      <c r="D85" s="1" t="str">
        <f>+'[2]10 Pay &amp; Benefit Rates'!B59</f>
        <v>worker</v>
      </c>
      <c r="E85" s="42">
        <f>+'[2]10 Pay &amp; Benefit Rates'!C59</f>
        <v>1</v>
      </c>
      <c r="F85" s="2">
        <f>+'[2]10 Pay &amp; Benefit Rates'!D59</f>
        <v>999</v>
      </c>
      <c r="G85" s="2" t="str">
        <f>+'[2]10 Pay &amp; Benefit Rates'!E59</f>
        <v>1.5</v>
      </c>
      <c r="H85" s="43">
        <f>+'[2]10 Pay &amp; Benefit Rates'!F59</f>
        <v>0.4</v>
      </c>
      <c r="I85" s="43">
        <f>+'[2]10 Pay &amp; Benefit Rates'!G59</f>
        <v>0.1</v>
      </c>
    </row>
    <row r="86" spans="1:9" hidden="1" x14ac:dyDescent="0.2">
      <c r="A86" s="44" t="str">
        <f>+'[1]P W Direct Admin Costs'!$AA52</f>
        <v>Technical Staff-zd</v>
      </c>
      <c r="C86" s="1" t="str">
        <f>+'[2]10 Pay &amp; Benefit Rates'!A60</f>
        <v>zzed</v>
      </c>
      <c r="D86" s="1" t="str">
        <f>+'[2]10 Pay &amp; Benefit Rates'!B60</f>
        <v>worker</v>
      </c>
      <c r="E86" s="42">
        <f>+'[2]10 Pay &amp; Benefit Rates'!C60</f>
        <v>1</v>
      </c>
      <c r="F86" s="2">
        <f>+'[2]10 Pay &amp; Benefit Rates'!D60</f>
        <v>999</v>
      </c>
      <c r="G86" s="2" t="str">
        <f>+'[2]10 Pay &amp; Benefit Rates'!E60</f>
        <v>1.5</v>
      </c>
      <c r="H86" s="43">
        <f>+'[2]10 Pay &amp; Benefit Rates'!F60</f>
        <v>0.4</v>
      </c>
      <c r="I86" s="43">
        <f>+'[2]10 Pay &amp; Benefit Rates'!G60</f>
        <v>0.1</v>
      </c>
    </row>
    <row r="87" spans="1:9" hidden="1" x14ac:dyDescent="0.2">
      <c r="A87" s="44" t="str">
        <f>+'[1]P W Direct Admin Costs'!$AA53</f>
        <v>Technical Staff-ze</v>
      </c>
      <c r="C87" s="1" t="str">
        <f>+'[2]10 Pay &amp; Benefit Rates'!A61</f>
        <v>zzee</v>
      </c>
      <c r="D87" s="1" t="str">
        <f>+'[2]10 Pay &amp; Benefit Rates'!B61</f>
        <v>worker</v>
      </c>
      <c r="E87" s="42">
        <f>+'[2]10 Pay &amp; Benefit Rates'!C61</f>
        <v>1</v>
      </c>
      <c r="F87" s="2">
        <f>+'[2]10 Pay &amp; Benefit Rates'!D61</f>
        <v>999</v>
      </c>
      <c r="G87" s="2" t="str">
        <f>+'[2]10 Pay &amp; Benefit Rates'!E61</f>
        <v>1.5</v>
      </c>
      <c r="H87" s="43">
        <f>+'[2]10 Pay &amp; Benefit Rates'!F61</f>
        <v>0.4</v>
      </c>
      <c r="I87" s="43">
        <f>+'[2]10 Pay &amp; Benefit Rates'!G61</f>
        <v>0.1</v>
      </c>
    </row>
    <row r="88" spans="1:9" hidden="1" x14ac:dyDescent="0.2">
      <c r="A88" s="44" t="str">
        <f>+'[1]P W Direct Admin Costs'!$AA54</f>
        <v>Technical Staff-zf</v>
      </c>
      <c r="C88" s="1" t="str">
        <f>+'[2]10 Pay &amp; Benefit Rates'!A62</f>
        <v>zzef</v>
      </c>
      <c r="D88" s="1" t="str">
        <f>+'[2]10 Pay &amp; Benefit Rates'!B62</f>
        <v>worker</v>
      </c>
      <c r="E88" s="42">
        <f>+'[2]10 Pay &amp; Benefit Rates'!C62</f>
        <v>1</v>
      </c>
      <c r="F88" s="2">
        <f>+'[2]10 Pay &amp; Benefit Rates'!D62</f>
        <v>999</v>
      </c>
      <c r="G88" s="2" t="str">
        <f>+'[2]10 Pay &amp; Benefit Rates'!E62</f>
        <v>1.5</v>
      </c>
      <c r="H88" s="43">
        <f>+'[2]10 Pay &amp; Benefit Rates'!F62</f>
        <v>0.4</v>
      </c>
      <c r="I88" s="43">
        <f>+'[2]10 Pay &amp; Benefit Rates'!G62</f>
        <v>0.1</v>
      </c>
    </row>
    <row r="89" spans="1:9" hidden="1" x14ac:dyDescent="0.2">
      <c r="A89" s="44" t="str">
        <f>+'[1]P W Direct Admin Costs'!$AA55</f>
        <v>Technical Staff-zg</v>
      </c>
      <c r="C89" s="1" t="str">
        <f>+'[2]10 Pay &amp; Benefit Rates'!A63</f>
        <v>zzeg</v>
      </c>
      <c r="D89" s="1" t="str">
        <f>+'[2]10 Pay &amp; Benefit Rates'!B63</f>
        <v>worker</v>
      </c>
      <c r="E89" s="42">
        <f>+'[2]10 Pay &amp; Benefit Rates'!C63</f>
        <v>1</v>
      </c>
      <c r="F89" s="2">
        <f>+'[2]10 Pay &amp; Benefit Rates'!D63</f>
        <v>999</v>
      </c>
      <c r="G89" s="2" t="str">
        <f>+'[2]10 Pay &amp; Benefit Rates'!E63</f>
        <v>1.5</v>
      </c>
      <c r="H89" s="43">
        <f>+'[2]10 Pay &amp; Benefit Rates'!F63</f>
        <v>0.4</v>
      </c>
      <c r="I89" s="43">
        <f>+'[2]10 Pay &amp; Benefit Rates'!G63</f>
        <v>0.1</v>
      </c>
    </row>
    <row r="90" spans="1:9" hidden="1" x14ac:dyDescent="0.2">
      <c r="A90" s="44" t="str">
        <f>+'[1]P W Direct Admin Costs'!$AA56</f>
        <v>Technical Staff-zh</v>
      </c>
      <c r="C90" s="1" t="str">
        <f>+'[2]10 Pay &amp; Benefit Rates'!A64</f>
        <v>zzeh</v>
      </c>
      <c r="D90" s="1" t="str">
        <f>+'[2]10 Pay &amp; Benefit Rates'!B64</f>
        <v>worker</v>
      </c>
      <c r="E90" s="42">
        <f>+'[2]10 Pay &amp; Benefit Rates'!C64</f>
        <v>1</v>
      </c>
      <c r="F90" s="2">
        <f>+'[2]10 Pay &amp; Benefit Rates'!D64</f>
        <v>999</v>
      </c>
      <c r="G90" s="2" t="str">
        <f>+'[2]10 Pay &amp; Benefit Rates'!E64</f>
        <v>1.5</v>
      </c>
      <c r="H90" s="43">
        <f>+'[2]10 Pay &amp; Benefit Rates'!F64</f>
        <v>0.4</v>
      </c>
      <c r="I90" s="43">
        <f>+'[2]10 Pay &amp; Benefit Rates'!G64</f>
        <v>0.1</v>
      </c>
    </row>
    <row r="91" spans="1:9" hidden="1" x14ac:dyDescent="0.2">
      <c r="A91" s="44" t="str">
        <f>+'[1]P W Direct Admin Costs'!$AA57</f>
        <v>Technical Staff-zi</v>
      </c>
      <c r="C91" s="1" t="str">
        <f>+'[2]10 Pay &amp; Benefit Rates'!A65</f>
        <v>zzei</v>
      </c>
      <c r="D91" s="1" t="str">
        <f>+'[2]10 Pay &amp; Benefit Rates'!B65</f>
        <v>worker</v>
      </c>
      <c r="E91" s="42">
        <f>+'[2]10 Pay &amp; Benefit Rates'!C65</f>
        <v>1</v>
      </c>
      <c r="F91" s="2">
        <f>+'[2]10 Pay &amp; Benefit Rates'!D65</f>
        <v>999</v>
      </c>
      <c r="G91" s="2" t="str">
        <f>+'[2]10 Pay &amp; Benefit Rates'!E65</f>
        <v>1.5</v>
      </c>
      <c r="H91" s="43">
        <f>+'[2]10 Pay &amp; Benefit Rates'!F65</f>
        <v>0.4</v>
      </c>
      <c r="I91" s="43">
        <f>+'[2]10 Pay &amp; Benefit Rates'!G65</f>
        <v>0.1</v>
      </c>
    </row>
    <row r="92" spans="1:9" hidden="1" x14ac:dyDescent="0.2">
      <c r="A92" s="44" t="str">
        <f>+'[1]P W Direct Admin Costs'!$AA58</f>
        <v>Technical Staff-zj</v>
      </c>
      <c r="C92" s="1" t="str">
        <f>+'[2]10 Pay &amp; Benefit Rates'!A66</f>
        <v>zzej</v>
      </c>
      <c r="D92" s="1" t="str">
        <f>+'[2]10 Pay &amp; Benefit Rates'!B66</f>
        <v>worker</v>
      </c>
      <c r="E92" s="42">
        <f>+'[2]10 Pay &amp; Benefit Rates'!C66</f>
        <v>1</v>
      </c>
      <c r="F92" s="2">
        <f>+'[2]10 Pay &amp; Benefit Rates'!D66</f>
        <v>999</v>
      </c>
      <c r="G92" s="2" t="str">
        <f>+'[2]10 Pay &amp; Benefit Rates'!E66</f>
        <v>1.5</v>
      </c>
      <c r="H92" s="43">
        <f>+'[2]10 Pay &amp; Benefit Rates'!F66</f>
        <v>0.4</v>
      </c>
      <c r="I92" s="43">
        <f>+'[2]10 Pay &amp; Benefit Rates'!G66</f>
        <v>0.1</v>
      </c>
    </row>
    <row r="93" spans="1:9" hidden="1" x14ac:dyDescent="0.2">
      <c r="A93" s="44" t="str">
        <f>+'[1]P W Direct Admin Costs'!$AA59</f>
        <v>Technical Staff-zk</v>
      </c>
      <c r="C93" s="1" t="str">
        <f>+'[2]10 Pay &amp; Benefit Rates'!A67</f>
        <v>zzew</v>
      </c>
      <c r="D93" s="1" t="str">
        <f>+'[2]10 Pay &amp; Benefit Rates'!B67</f>
        <v>worker</v>
      </c>
      <c r="E93" s="42">
        <f>+'[2]10 Pay &amp; Benefit Rates'!C67</f>
        <v>1</v>
      </c>
      <c r="F93" s="2">
        <f>+'[2]10 Pay &amp; Benefit Rates'!D67</f>
        <v>999</v>
      </c>
      <c r="G93" s="2" t="str">
        <f>+'[2]10 Pay &amp; Benefit Rates'!E67</f>
        <v>1.5</v>
      </c>
      <c r="H93" s="43">
        <f>+'[2]10 Pay &amp; Benefit Rates'!F67</f>
        <v>0.4</v>
      </c>
      <c r="I93" s="43">
        <f>+'[2]10 Pay &amp; Benefit Rates'!G67</f>
        <v>0.1</v>
      </c>
    </row>
    <row r="94" spans="1:9" hidden="1" x14ac:dyDescent="0.2">
      <c r="A94" s="44" t="str">
        <f>+'[1]P W Direct Admin Costs'!$AA60</f>
        <v>Technical Staff-zl</v>
      </c>
      <c r="C94" s="1" t="str">
        <f>+'[2]10 Pay &amp; Benefit Rates'!A68</f>
        <v>zzfa</v>
      </c>
      <c r="D94" s="1" t="str">
        <f>+'[2]10 Pay &amp; Benefit Rates'!B68</f>
        <v>worker</v>
      </c>
      <c r="E94" s="42">
        <f>+'[2]10 Pay &amp; Benefit Rates'!C68</f>
        <v>1</v>
      </c>
      <c r="F94" s="2">
        <f>+'[2]10 Pay &amp; Benefit Rates'!D68</f>
        <v>999</v>
      </c>
      <c r="G94" s="2" t="str">
        <f>+'[2]10 Pay &amp; Benefit Rates'!E68</f>
        <v>1.5</v>
      </c>
      <c r="H94" s="43">
        <f>+'[2]10 Pay &amp; Benefit Rates'!F68</f>
        <v>0.4</v>
      </c>
      <c r="I94" s="43">
        <f>+'[2]10 Pay &amp; Benefit Rates'!G68</f>
        <v>0.1</v>
      </c>
    </row>
    <row r="95" spans="1:9" hidden="1" x14ac:dyDescent="0.2">
      <c r="A95" s="44" t="str">
        <f>+'[1]P W Direct Admin Costs'!$AA61</f>
        <v>Technical Staff-zm</v>
      </c>
      <c r="C95" s="1" t="str">
        <f>+'[2]10 Pay &amp; Benefit Rates'!A69</f>
        <v>zzfb</v>
      </c>
      <c r="D95" s="1" t="str">
        <f>+'[2]10 Pay &amp; Benefit Rates'!B69</f>
        <v>worker</v>
      </c>
      <c r="E95" s="42">
        <f>+'[2]10 Pay &amp; Benefit Rates'!C69</f>
        <v>1</v>
      </c>
      <c r="F95" s="2">
        <f>+'[2]10 Pay &amp; Benefit Rates'!D69</f>
        <v>999</v>
      </c>
      <c r="G95" s="2" t="str">
        <f>+'[2]10 Pay &amp; Benefit Rates'!E69</f>
        <v>1.5</v>
      </c>
      <c r="H95" s="43">
        <f>+'[2]10 Pay &amp; Benefit Rates'!F69</f>
        <v>0.4</v>
      </c>
      <c r="I95" s="43">
        <f>+'[2]10 Pay &amp; Benefit Rates'!G69</f>
        <v>0.1</v>
      </c>
    </row>
    <row r="96" spans="1:9" hidden="1" x14ac:dyDescent="0.2">
      <c r="A96" s="44" t="str">
        <f>+'[1]P W Direct Admin Costs'!$AA62</f>
        <v>Technical Staff-zn</v>
      </c>
      <c r="C96" s="1" t="str">
        <f>+'[2]10 Pay &amp; Benefit Rates'!A70</f>
        <v>zzfc</v>
      </c>
      <c r="D96" s="1" t="str">
        <f>+'[2]10 Pay &amp; Benefit Rates'!B70</f>
        <v>worker</v>
      </c>
      <c r="E96" s="42">
        <f>+'[2]10 Pay &amp; Benefit Rates'!C70</f>
        <v>1</v>
      </c>
      <c r="F96" s="2">
        <f>+'[2]10 Pay &amp; Benefit Rates'!D70</f>
        <v>999</v>
      </c>
      <c r="G96" s="2" t="str">
        <f>+'[2]10 Pay &amp; Benefit Rates'!E70</f>
        <v>1.5</v>
      </c>
      <c r="H96" s="43">
        <f>+'[2]10 Pay &amp; Benefit Rates'!F70</f>
        <v>0.4</v>
      </c>
      <c r="I96" s="43">
        <f>+'[2]10 Pay &amp; Benefit Rates'!G70</f>
        <v>0.1</v>
      </c>
    </row>
    <row r="97" spans="1:9" hidden="1" x14ac:dyDescent="0.2">
      <c r="A97" s="44" t="str">
        <f>+'[1]P W Direct Admin Costs'!$AA63</f>
        <v>Technical Staff-zo</v>
      </c>
      <c r="C97" s="1" t="str">
        <f>+'[2]10 Pay &amp; Benefit Rates'!A71</f>
        <v>zzfd</v>
      </c>
      <c r="D97" s="1" t="str">
        <f>+'[2]10 Pay &amp; Benefit Rates'!B71</f>
        <v>worker</v>
      </c>
      <c r="E97" s="42">
        <f>+'[2]10 Pay &amp; Benefit Rates'!C71</f>
        <v>1</v>
      </c>
      <c r="F97" s="2">
        <f>+'[2]10 Pay &amp; Benefit Rates'!D71</f>
        <v>999</v>
      </c>
      <c r="G97" s="2" t="str">
        <f>+'[2]10 Pay &amp; Benefit Rates'!E71</f>
        <v>1.5</v>
      </c>
      <c r="H97" s="43">
        <f>+'[2]10 Pay &amp; Benefit Rates'!F71</f>
        <v>0.4</v>
      </c>
      <c r="I97" s="43">
        <f>+'[2]10 Pay &amp; Benefit Rates'!G71</f>
        <v>0.1</v>
      </c>
    </row>
    <row r="98" spans="1:9" hidden="1" x14ac:dyDescent="0.2">
      <c r="A98" s="44" t="str">
        <f>+'[1]P W Direct Admin Costs'!$AA64</f>
        <v>Technical Staff-zp</v>
      </c>
      <c r="C98" s="1" t="str">
        <f>+'[2]10 Pay &amp; Benefit Rates'!A72</f>
        <v>zzfe</v>
      </c>
      <c r="D98" s="1" t="str">
        <f>+'[2]10 Pay &amp; Benefit Rates'!B72</f>
        <v>worker</v>
      </c>
      <c r="E98" s="42">
        <f>+'[2]10 Pay &amp; Benefit Rates'!C72</f>
        <v>1</v>
      </c>
      <c r="F98" s="2">
        <f>+'[2]10 Pay &amp; Benefit Rates'!D72</f>
        <v>999</v>
      </c>
      <c r="G98" s="2" t="str">
        <f>+'[2]10 Pay &amp; Benefit Rates'!E72</f>
        <v>1.5</v>
      </c>
      <c r="H98" s="43">
        <f>+'[2]10 Pay &amp; Benefit Rates'!F72</f>
        <v>0.4</v>
      </c>
      <c r="I98" s="43">
        <f>+'[2]10 Pay &amp; Benefit Rates'!G72</f>
        <v>0.1</v>
      </c>
    </row>
    <row r="99" spans="1:9" hidden="1" x14ac:dyDescent="0.2">
      <c r="A99" s="44" t="str">
        <f>+'[1]P W Direct Admin Costs'!$AA65</f>
        <v>Technical Staff-zq</v>
      </c>
      <c r="C99" s="1" t="str">
        <f>+'[2]10 Pay &amp; Benefit Rates'!A73</f>
        <v>zzff</v>
      </c>
      <c r="D99" s="1" t="str">
        <f>+'[2]10 Pay &amp; Benefit Rates'!B73</f>
        <v>worker</v>
      </c>
      <c r="E99" s="42">
        <f>+'[2]10 Pay &amp; Benefit Rates'!C73</f>
        <v>1</v>
      </c>
      <c r="F99" s="2">
        <f>+'[2]10 Pay &amp; Benefit Rates'!D73</f>
        <v>999</v>
      </c>
      <c r="G99" s="2" t="str">
        <f>+'[2]10 Pay &amp; Benefit Rates'!E73</f>
        <v>1.5</v>
      </c>
      <c r="H99" s="43">
        <f>+'[2]10 Pay &amp; Benefit Rates'!F73</f>
        <v>0.4</v>
      </c>
      <c r="I99" s="43">
        <f>+'[2]10 Pay &amp; Benefit Rates'!G73</f>
        <v>0.1</v>
      </c>
    </row>
    <row r="100" spans="1:9" hidden="1" x14ac:dyDescent="0.2">
      <c r="A100" s="44" t="str">
        <f>+'[1]P W Direct Admin Costs'!$AA66</f>
        <v>Technical Staff-zr</v>
      </c>
      <c r="C100" s="1" t="str">
        <f>+'[2]10 Pay &amp; Benefit Rates'!A74</f>
        <v>zzfg</v>
      </c>
      <c r="D100" s="1" t="str">
        <f>+'[2]10 Pay &amp; Benefit Rates'!B74</f>
        <v>worker</v>
      </c>
      <c r="E100" s="42">
        <f>+'[2]10 Pay &amp; Benefit Rates'!C74</f>
        <v>1</v>
      </c>
      <c r="F100" s="2">
        <f>+'[2]10 Pay &amp; Benefit Rates'!D74</f>
        <v>999</v>
      </c>
      <c r="G100" s="2" t="str">
        <f>+'[2]10 Pay &amp; Benefit Rates'!E74</f>
        <v>1.5</v>
      </c>
      <c r="H100" s="43">
        <f>+'[2]10 Pay &amp; Benefit Rates'!F74</f>
        <v>0.4</v>
      </c>
      <c r="I100" s="43">
        <f>+'[2]10 Pay &amp; Benefit Rates'!G74</f>
        <v>0.1</v>
      </c>
    </row>
    <row r="101" spans="1:9" hidden="1" x14ac:dyDescent="0.2">
      <c r="A101" s="44" t="str">
        <f>+'[1]P W Direct Admin Costs'!$AA67</f>
        <v>Technical Staff-zs</v>
      </c>
      <c r="C101" s="1" t="str">
        <f>+'[2]10 Pay &amp; Benefit Rates'!A75</f>
        <v>zzfh</v>
      </c>
      <c r="D101" s="1" t="str">
        <f>+'[2]10 Pay &amp; Benefit Rates'!B75</f>
        <v>worker</v>
      </c>
      <c r="E101" s="42">
        <f>+'[2]10 Pay &amp; Benefit Rates'!C75</f>
        <v>1</v>
      </c>
      <c r="F101" s="2">
        <f>+'[2]10 Pay &amp; Benefit Rates'!D75</f>
        <v>999</v>
      </c>
      <c r="G101" s="2" t="str">
        <f>+'[2]10 Pay &amp; Benefit Rates'!E75</f>
        <v>1.5</v>
      </c>
      <c r="H101" s="43">
        <f>+'[2]10 Pay &amp; Benefit Rates'!F75</f>
        <v>0.4</v>
      </c>
      <c r="I101" s="43">
        <f>+'[2]10 Pay &amp; Benefit Rates'!G75</f>
        <v>0.1</v>
      </c>
    </row>
    <row r="102" spans="1:9" hidden="1" x14ac:dyDescent="0.2">
      <c r="A102" s="44" t="str">
        <f>+'[1]P W Direct Admin Costs'!$AA68</f>
        <v>Technical Staff-zt</v>
      </c>
      <c r="C102" s="1" t="str">
        <f>+'[2]10 Pay &amp; Benefit Rates'!A76</f>
        <v>zzfi</v>
      </c>
      <c r="D102" s="1" t="str">
        <f>+'[2]10 Pay &amp; Benefit Rates'!B76</f>
        <v>worker</v>
      </c>
      <c r="E102" s="42">
        <f>+'[2]10 Pay &amp; Benefit Rates'!C76</f>
        <v>1</v>
      </c>
      <c r="F102" s="2">
        <f>+'[2]10 Pay &amp; Benefit Rates'!D76</f>
        <v>999</v>
      </c>
      <c r="G102" s="2" t="str">
        <f>+'[2]10 Pay &amp; Benefit Rates'!E76</f>
        <v>1.5</v>
      </c>
      <c r="H102" s="43">
        <f>+'[2]10 Pay &amp; Benefit Rates'!F76</f>
        <v>0.4</v>
      </c>
      <c r="I102" s="43">
        <f>+'[2]10 Pay &amp; Benefit Rates'!G76</f>
        <v>0.1</v>
      </c>
    </row>
    <row r="103" spans="1:9" hidden="1" x14ac:dyDescent="0.2">
      <c r="A103" s="44" t="str">
        <f>+'[1]P W Direct Admin Costs'!$AA69</f>
        <v>Technical Staff-zu</v>
      </c>
      <c r="C103" s="1" t="str">
        <f>+'[2]10 Pay &amp; Benefit Rates'!A77</f>
        <v>zzfj</v>
      </c>
      <c r="D103" s="1" t="str">
        <f>+'[2]10 Pay &amp; Benefit Rates'!B77</f>
        <v>worker</v>
      </c>
      <c r="E103" s="42">
        <f>+'[2]10 Pay &amp; Benefit Rates'!C77</f>
        <v>1</v>
      </c>
      <c r="F103" s="2">
        <f>+'[2]10 Pay &amp; Benefit Rates'!D77</f>
        <v>999</v>
      </c>
      <c r="G103" s="2" t="str">
        <f>+'[2]10 Pay &amp; Benefit Rates'!E77</f>
        <v>1.5</v>
      </c>
      <c r="H103" s="43">
        <f>+'[2]10 Pay &amp; Benefit Rates'!F77</f>
        <v>0.4</v>
      </c>
      <c r="I103" s="43">
        <f>+'[2]10 Pay &amp; Benefit Rates'!G77</f>
        <v>0.1</v>
      </c>
    </row>
    <row r="104" spans="1:9" hidden="1" x14ac:dyDescent="0.2">
      <c r="A104" s="44" t="str">
        <f>+'[1]P W Direct Admin Costs'!$AA70</f>
        <v>Technical Staff-zv</v>
      </c>
      <c r="C104" s="1" t="str">
        <f>+'[2]10 Pay &amp; Benefit Rates'!A78</f>
        <v>zzga</v>
      </c>
      <c r="D104" s="1" t="str">
        <f>+'[2]10 Pay &amp; Benefit Rates'!B78</f>
        <v>worker</v>
      </c>
      <c r="E104" s="42">
        <f>+'[2]10 Pay &amp; Benefit Rates'!C78</f>
        <v>1</v>
      </c>
      <c r="F104" s="2">
        <f>+'[2]10 Pay &amp; Benefit Rates'!D78</f>
        <v>999</v>
      </c>
      <c r="G104" s="2" t="str">
        <f>+'[2]10 Pay &amp; Benefit Rates'!E78</f>
        <v>1.5</v>
      </c>
      <c r="H104" s="43">
        <f>+'[2]10 Pay &amp; Benefit Rates'!F78</f>
        <v>0.4</v>
      </c>
      <c r="I104" s="43">
        <f>+'[2]10 Pay &amp; Benefit Rates'!G78</f>
        <v>0.1</v>
      </c>
    </row>
    <row r="105" spans="1:9" hidden="1" x14ac:dyDescent="0.2">
      <c r="A105" s="44" t="str">
        <f>+'[1]P W Direct Admin Costs'!$AA71</f>
        <v>Technical Staff-zw</v>
      </c>
      <c r="C105" s="1" t="str">
        <f>+'[2]10 Pay &amp; Benefit Rates'!A79</f>
        <v>zzgb</v>
      </c>
      <c r="D105" s="1" t="str">
        <f>+'[2]10 Pay &amp; Benefit Rates'!B79</f>
        <v>worker</v>
      </c>
      <c r="E105" s="42">
        <f>+'[2]10 Pay &amp; Benefit Rates'!C79</f>
        <v>1</v>
      </c>
      <c r="F105" s="2">
        <f>+'[2]10 Pay &amp; Benefit Rates'!D79</f>
        <v>999</v>
      </c>
      <c r="G105" s="2" t="str">
        <f>+'[2]10 Pay &amp; Benefit Rates'!E79</f>
        <v>1.5</v>
      </c>
      <c r="H105" s="43">
        <f>+'[2]10 Pay &amp; Benefit Rates'!F79</f>
        <v>0.4</v>
      </c>
      <c r="I105" s="43">
        <f>+'[2]10 Pay &amp; Benefit Rates'!G79</f>
        <v>0.1</v>
      </c>
    </row>
    <row r="106" spans="1:9" hidden="1" x14ac:dyDescent="0.2">
      <c r="A106" s="44" t="str">
        <f>+'[1]P W Direct Admin Costs'!$AA72</f>
        <v>Technical Staff-zx</v>
      </c>
      <c r="C106" s="1" t="str">
        <f>+'[2]10 Pay &amp; Benefit Rates'!A80</f>
        <v>zzgc</v>
      </c>
      <c r="D106" s="1" t="str">
        <f>+'[2]10 Pay &amp; Benefit Rates'!B80</f>
        <v>worker</v>
      </c>
      <c r="E106" s="42">
        <f>+'[2]10 Pay &amp; Benefit Rates'!C80</f>
        <v>1</v>
      </c>
      <c r="F106" s="2">
        <f>+'[2]10 Pay &amp; Benefit Rates'!D80</f>
        <v>999</v>
      </c>
      <c r="G106" s="2" t="str">
        <f>+'[2]10 Pay &amp; Benefit Rates'!E80</f>
        <v>1.5</v>
      </c>
      <c r="H106" s="43">
        <f>+'[2]10 Pay &amp; Benefit Rates'!F80</f>
        <v>0.4</v>
      </c>
      <c r="I106" s="43">
        <f>+'[2]10 Pay &amp; Benefit Rates'!G80</f>
        <v>0.1</v>
      </c>
    </row>
    <row r="107" spans="1:9" hidden="1" x14ac:dyDescent="0.2">
      <c r="A107" s="44" t="str">
        <f>+'[1]P W Direct Admin Costs'!$AA73</f>
        <v>Technical Staff-zy</v>
      </c>
      <c r="C107" s="1" t="str">
        <f>+'[2]10 Pay &amp; Benefit Rates'!A81</f>
        <v>zzgd</v>
      </c>
      <c r="D107" s="1" t="str">
        <f>+'[2]10 Pay &amp; Benefit Rates'!B81</f>
        <v>worker</v>
      </c>
      <c r="E107" s="42">
        <f>+'[2]10 Pay &amp; Benefit Rates'!C81</f>
        <v>1</v>
      </c>
      <c r="F107" s="2">
        <f>+'[2]10 Pay &amp; Benefit Rates'!D81</f>
        <v>999</v>
      </c>
      <c r="G107" s="2" t="str">
        <f>+'[2]10 Pay &amp; Benefit Rates'!E81</f>
        <v>1.5</v>
      </c>
      <c r="H107" s="43">
        <f>+'[2]10 Pay &amp; Benefit Rates'!F81</f>
        <v>0.4</v>
      </c>
      <c r="I107" s="43">
        <f>+'[2]10 Pay &amp; Benefit Rates'!G81</f>
        <v>0.1</v>
      </c>
    </row>
    <row r="108" spans="1:9" hidden="1" x14ac:dyDescent="0.2">
      <c r="A108" s="44" t="str">
        <f>+'[1]P W Direct Admin Costs'!$AA74</f>
        <v>Technical Staff-zz</v>
      </c>
      <c r="C108" s="1" t="str">
        <f>+'[2]10 Pay &amp; Benefit Rates'!A82</f>
        <v>zzge</v>
      </c>
      <c r="D108" s="1" t="str">
        <f>+'[2]10 Pay &amp; Benefit Rates'!B82</f>
        <v>worker</v>
      </c>
      <c r="E108" s="42">
        <f>+'[2]10 Pay &amp; Benefit Rates'!C82</f>
        <v>1</v>
      </c>
      <c r="F108" s="2">
        <f>+'[2]10 Pay &amp; Benefit Rates'!D82</f>
        <v>999</v>
      </c>
      <c r="G108" s="2" t="str">
        <f>+'[2]10 Pay &amp; Benefit Rates'!E82</f>
        <v>1.5</v>
      </c>
      <c r="H108" s="43">
        <f>+'[2]10 Pay &amp; Benefit Rates'!F82</f>
        <v>0.4</v>
      </c>
      <c r="I108" s="43">
        <f>+'[2]10 Pay &amp; Benefit Rates'!G82</f>
        <v>0.1</v>
      </c>
    </row>
    <row r="109" spans="1:9" hidden="1" x14ac:dyDescent="0.2">
      <c r="A109" s="44" t="str">
        <f>+'[1]P W Direct Admin Costs'!$AA75</f>
        <v>Technical Staff-zza</v>
      </c>
      <c r="C109" s="1" t="str">
        <f>+'[2]10 Pay &amp; Benefit Rates'!A83</f>
        <v>zzgf</v>
      </c>
      <c r="D109" s="1" t="str">
        <f>+'[2]10 Pay &amp; Benefit Rates'!B83</f>
        <v>worker</v>
      </c>
      <c r="E109" s="42">
        <f>+'[2]10 Pay &amp; Benefit Rates'!C83</f>
        <v>1</v>
      </c>
      <c r="F109" s="2">
        <f>+'[2]10 Pay &amp; Benefit Rates'!D83</f>
        <v>999</v>
      </c>
      <c r="G109" s="2" t="str">
        <f>+'[2]10 Pay &amp; Benefit Rates'!E83</f>
        <v>1.5</v>
      </c>
      <c r="H109" s="43">
        <f>+'[2]10 Pay &amp; Benefit Rates'!F83</f>
        <v>0.4</v>
      </c>
      <c r="I109" s="43">
        <f>+'[2]10 Pay &amp; Benefit Rates'!G83</f>
        <v>0.1</v>
      </c>
    </row>
    <row r="110" spans="1:9" hidden="1" x14ac:dyDescent="0.2">
      <c r="A110" s="44" t="str">
        <f>+'[1]P W Direct Admin Costs'!$AA76</f>
        <v>Technical Staff-zzb</v>
      </c>
      <c r="C110" s="1" t="str">
        <f>+'[2]10 Pay &amp; Benefit Rates'!A84</f>
        <v>zzgg</v>
      </c>
      <c r="D110" s="1" t="str">
        <f>+'[2]10 Pay &amp; Benefit Rates'!B84</f>
        <v>worker</v>
      </c>
      <c r="E110" s="42">
        <f>+'[2]10 Pay &amp; Benefit Rates'!C84</f>
        <v>1</v>
      </c>
      <c r="F110" s="2">
        <f>+'[2]10 Pay &amp; Benefit Rates'!D84</f>
        <v>999</v>
      </c>
      <c r="G110" s="2" t="str">
        <f>+'[2]10 Pay &amp; Benefit Rates'!E84</f>
        <v>1.5</v>
      </c>
      <c r="H110" s="43">
        <f>+'[2]10 Pay &amp; Benefit Rates'!F84</f>
        <v>0.4</v>
      </c>
      <c r="I110" s="43">
        <f>+'[2]10 Pay &amp; Benefit Rates'!G84</f>
        <v>0.1</v>
      </c>
    </row>
    <row r="111" spans="1:9" hidden="1" x14ac:dyDescent="0.2">
      <c r="A111" s="44" t="str">
        <f>+'[1]P W Direct Admin Costs'!$AA77</f>
        <v>Technical Staff-zzc</v>
      </c>
      <c r="C111" s="1" t="str">
        <f>+'[2]10 Pay &amp; Benefit Rates'!A85</f>
        <v>zzgh</v>
      </c>
      <c r="D111" s="1" t="str">
        <f>+'[2]10 Pay &amp; Benefit Rates'!B85</f>
        <v>worker</v>
      </c>
      <c r="E111" s="42">
        <f>+'[2]10 Pay &amp; Benefit Rates'!C85</f>
        <v>1</v>
      </c>
      <c r="F111" s="2">
        <f>+'[2]10 Pay &amp; Benefit Rates'!D85</f>
        <v>999</v>
      </c>
      <c r="G111" s="2" t="str">
        <f>+'[2]10 Pay &amp; Benefit Rates'!E85</f>
        <v>1.5</v>
      </c>
      <c r="H111" s="43">
        <f>+'[2]10 Pay &amp; Benefit Rates'!F85</f>
        <v>0.4</v>
      </c>
      <c r="I111" s="43">
        <f>+'[2]10 Pay &amp; Benefit Rates'!G85</f>
        <v>0.1</v>
      </c>
    </row>
    <row r="112" spans="1:9" hidden="1" x14ac:dyDescent="0.2">
      <c r="A112" s="44" t="str">
        <f>+'[1]P W Direct Admin Costs'!$AA78</f>
        <v>Technical Staff-zzd</v>
      </c>
      <c r="C112" s="1" t="str">
        <f>+'[2]10 Pay &amp; Benefit Rates'!A86</f>
        <v>zzgi</v>
      </c>
      <c r="D112" s="1" t="str">
        <f>+'[2]10 Pay &amp; Benefit Rates'!B86</f>
        <v>worker</v>
      </c>
      <c r="E112" s="42">
        <f>+'[2]10 Pay &amp; Benefit Rates'!C86</f>
        <v>1</v>
      </c>
      <c r="F112" s="2">
        <f>+'[2]10 Pay &amp; Benefit Rates'!D86</f>
        <v>999</v>
      </c>
      <c r="G112" s="2" t="str">
        <f>+'[2]10 Pay &amp; Benefit Rates'!E86</f>
        <v>1.5</v>
      </c>
      <c r="H112" s="43">
        <f>+'[2]10 Pay &amp; Benefit Rates'!F86</f>
        <v>0.4</v>
      </c>
      <c r="I112" s="43">
        <f>+'[2]10 Pay &amp; Benefit Rates'!G86</f>
        <v>0.1</v>
      </c>
    </row>
    <row r="113" spans="1:9" hidden="1" x14ac:dyDescent="0.2">
      <c r="A113" s="44" t="str">
        <f>+'[1]P W Direct Admin Costs'!$AA79</f>
        <v>Technical Staff-zze</v>
      </c>
      <c r="C113" s="1" t="str">
        <f>+'[2]10 Pay &amp; Benefit Rates'!A87</f>
        <v>zzgj</v>
      </c>
      <c r="D113" s="1" t="str">
        <f>+'[2]10 Pay &amp; Benefit Rates'!B87</f>
        <v>worker</v>
      </c>
      <c r="E113" s="42">
        <f>+'[2]10 Pay &amp; Benefit Rates'!C87</f>
        <v>1</v>
      </c>
      <c r="F113" s="2">
        <f>+'[2]10 Pay &amp; Benefit Rates'!D87</f>
        <v>999</v>
      </c>
      <c r="G113" s="2" t="str">
        <f>+'[2]10 Pay &amp; Benefit Rates'!E87</f>
        <v>1.5</v>
      </c>
      <c r="H113" s="43">
        <f>+'[2]10 Pay &amp; Benefit Rates'!F87</f>
        <v>0.4</v>
      </c>
      <c r="I113" s="43">
        <f>+'[2]10 Pay &amp; Benefit Rates'!G87</f>
        <v>0.1</v>
      </c>
    </row>
    <row r="114" spans="1:9" hidden="1" x14ac:dyDescent="0.2">
      <c r="A114" s="44" t="str">
        <f>+'[1]P W Direct Admin Costs'!$AA80</f>
        <v>Technical Staff-zzf</v>
      </c>
      <c r="C114" s="1" t="str">
        <f>+'[2]10 Pay &amp; Benefit Rates'!A88</f>
        <v>zzha</v>
      </c>
      <c r="D114" s="1" t="str">
        <f>+'[2]10 Pay &amp; Benefit Rates'!B88</f>
        <v>worker</v>
      </c>
      <c r="E114" s="42">
        <f>+'[2]10 Pay &amp; Benefit Rates'!C88</f>
        <v>1</v>
      </c>
      <c r="F114" s="2">
        <f>+'[2]10 Pay &amp; Benefit Rates'!D88</f>
        <v>999</v>
      </c>
      <c r="G114" s="2" t="str">
        <f>+'[2]10 Pay &amp; Benefit Rates'!E88</f>
        <v>1.5</v>
      </c>
      <c r="H114" s="43">
        <f>+'[2]10 Pay &amp; Benefit Rates'!F88</f>
        <v>0.4</v>
      </c>
      <c r="I114" s="43">
        <f>+'[2]10 Pay &amp; Benefit Rates'!G88</f>
        <v>0.1</v>
      </c>
    </row>
    <row r="115" spans="1:9" hidden="1" x14ac:dyDescent="0.2">
      <c r="A115" s="44" t="str">
        <f>+'[1]P W Direct Admin Costs'!$AA81</f>
        <v>Technical Staff-zzg</v>
      </c>
      <c r="C115" s="1" t="str">
        <f>+'[2]10 Pay &amp; Benefit Rates'!A89</f>
        <v>zzhb</v>
      </c>
      <c r="D115" s="1" t="str">
        <f>+'[2]10 Pay &amp; Benefit Rates'!B89</f>
        <v>worker</v>
      </c>
      <c r="E115" s="42">
        <f>+'[2]10 Pay &amp; Benefit Rates'!C89</f>
        <v>1</v>
      </c>
      <c r="F115" s="2">
        <f>+'[2]10 Pay &amp; Benefit Rates'!D89</f>
        <v>999</v>
      </c>
      <c r="G115" s="2" t="str">
        <f>+'[2]10 Pay &amp; Benefit Rates'!E89</f>
        <v>1.5</v>
      </c>
      <c r="H115" s="43">
        <f>+'[2]10 Pay &amp; Benefit Rates'!F89</f>
        <v>0.4</v>
      </c>
      <c r="I115" s="43">
        <f>+'[2]10 Pay &amp; Benefit Rates'!G89</f>
        <v>0.1</v>
      </c>
    </row>
    <row r="116" spans="1:9" hidden="1" x14ac:dyDescent="0.2">
      <c r="A116" s="44" t="str">
        <f>+'[1]P W Direct Admin Costs'!$AA82</f>
        <v>Technical Staff-zzh</v>
      </c>
      <c r="C116" s="1" t="str">
        <f>+'[2]10 Pay &amp; Benefit Rates'!A90</f>
        <v>zzhc</v>
      </c>
      <c r="D116" s="1" t="str">
        <f>+'[2]10 Pay &amp; Benefit Rates'!B90</f>
        <v>worker</v>
      </c>
      <c r="E116" s="42">
        <f>+'[2]10 Pay &amp; Benefit Rates'!C90</f>
        <v>1</v>
      </c>
      <c r="F116" s="2">
        <f>+'[2]10 Pay &amp; Benefit Rates'!D90</f>
        <v>999</v>
      </c>
      <c r="G116" s="2" t="str">
        <f>+'[2]10 Pay &amp; Benefit Rates'!E90</f>
        <v>1.5</v>
      </c>
      <c r="H116" s="43">
        <f>+'[2]10 Pay &amp; Benefit Rates'!F90</f>
        <v>0.4</v>
      </c>
      <c r="I116" s="43">
        <f>+'[2]10 Pay &amp; Benefit Rates'!G90</f>
        <v>0.1</v>
      </c>
    </row>
    <row r="117" spans="1:9" hidden="1" x14ac:dyDescent="0.2">
      <c r="A117" s="44" t="str">
        <f>+'[1]P W Direct Admin Costs'!$AA83</f>
        <v>Technical Staff-zzi</v>
      </c>
      <c r="C117" s="1" t="str">
        <f>+'[2]10 Pay &amp; Benefit Rates'!A91</f>
        <v>zzhd</v>
      </c>
      <c r="D117" s="1" t="str">
        <f>+'[2]10 Pay &amp; Benefit Rates'!B91</f>
        <v>worker</v>
      </c>
      <c r="E117" s="42">
        <f>+'[2]10 Pay &amp; Benefit Rates'!C91</f>
        <v>1</v>
      </c>
      <c r="F117" s="2">
        <f>+'[2]10 Pay &amp; Benefit Rates'!D91</f>
        <v>999</v>
      </c>
      <c r="G117" s="2" t="str">
        <f>+'[2]10 Pay &amp; Benefit Rates'!E91</f>
        <v>1.5</v>
      </c>
      <c r="H117" s="43">
        <f>+'[2]10 Pay &amp; Benefit Rates'!F91</f>
        <v>0.4</v>
      </c>
      <c r="I117" s="43">
        <f>+'[2]10 Pay &amp; Benefit Rates'!G91</f>
        <v>0.1</v>
      </c>
    </row>
    <row r="118" spans="1:9" hidden="1" x14ac:dyDescent="0.2">
      <c r="A118" s="44" t="str">
        <f>+'[1]P W Direct Admin Costs'!$AA84</f>
        <v>Technical Staff-zzj</v>
      </c>
      <c r="C118" s="1" t="str">
        <f>+'[2]10 Pay &amp; Benefit Rates'!A92</f>
        <v>zzhe</v>
      </c>
      <c r="D118" s="1" t="str">
        <f>+'[2]10 Pay &amp; Benefit Rates'!B92</f>
        <v>worker</v>
      </c>
      <c r="E118" s="42">
        <f>+'[2]10 Pay &amp; Benefit Rates'!C92</f>
        <v>1</v>
      </c>
      <c r="F118" s="2">
        <f>+'[2]10 Pay &amp; Benefit Rates'!D92</f>
        <v>999</v>
      </c>
      <c r="G118" s="2" t="str">
        <f>+'[2]10 Pay &amp; Benefit Rates'!E92</f>
        <v>1.5</v>
      </c>
      <c r="H118" s="43">
        <f>+'[2]10 Pay &amp; Benefit Rates'!F92</f>
        <v>0.4</v>
      </c>
      <c r="I118" s="43">
        <f>+'[2]10 Pay &amp; Benefit Rates'!G92</f>
        <v>0.1</v>
      </c>
    </row>
    <row r="119" spans="1:9" hidden="1" x14ac:dyDescent="0.2">
      <c r="A119" s="44" t="str">
        <f>+'[1]P W Direct Admin Costs'!$AA85</f>
        <v>Technical Staff-zzk</v>
      </c>
      <c r="C119" s="1" t="str">
        <f>+'[2]10 Pay &amp; Benefit Rates'!A93</f>
        <v>zzhf</v>
      </c>
      <c r="D119" s="1" t="str">
        <f>+'[2]10 Pay &amp; Benefit Rates'!B93</f>
        <v>worker</v>
      </c>
      <c r="E119" s="42">
        <f>+'[2]10 Pay &amp; Benefit Rates'!C93</f>
        <v>1</v>
      </c>
      <c r="F119" s="2">
        <f>+'[2]10 Pay &amp; Benefit Rates'!D93</f>
        <v>999</v>
      </c>
      <c r="G119" s="2" t="str">
        <f>+'[2]10 Pay &amp; Benefit Rates'!E93</f>
        <v>1.5</v>
      </c>
      <c r="H119" s="43">
        <f>+'[2]10 Pay &amp; Benefit Rates'!F93</f>
        <v>0.4</v>
      </c>
      <c r="I119" s="43">
        <f>+'[2]10 Pay &amp; Benefit Rates'!G93</f>
        <v>0.1</v>
      </c>
    </row>
    <row r="120" spans="1:9" hidden="1" x14ac:dyDescent="0.2">
      <c r="A120" s="44" t="str">
        <f>+'[1]P W Direct Admin Costs'!$AA86</f>
        <v>Technical Staff-zzl</v>
      </c>
      <c r="C120" s="1" t="str">
        <f>+'[2]10 Pay &amp; Benefit Rates'!A94</f>
        <v>zzhg</v>
      </c>
      <c r="D120" s="1" t="str">
        <f>+'[2]10 Pay &amp; Benefit Rates'!B94</f>
        <v>worker</v>
      </c>
      <c r="E120" s="42">
        <f>+'[2]10 Pay &amp; Benefit Rates'!C94</f>
        <v>1</v>
      </c>
      <c r="F120" s="2">
        <f>+'[2]10 Pay &amp; Benefit Rates'!D94</f>
        <v>999</v>
      </c>
      <c r="G120" s="2" t="str">
        <f>+'[2]10 Pay &amp; Benefit Rates'!E94</f>
        <v>1.5</v>
      </c>
      <c r="H120" s="43">
        <f>+'[2]10 Pay &amp; Benefit Rates'!F94</f>
        <v>0.4</v>
      </c>
      <c r="I120" s="43">
        <f>+'[2]10 Pay &amp; Benefit Rates'!G94</f>
        <v>0.1</v>
      </c>
    </row>
    <row r="121" spans="1:9" hidden="1" x14ac:dyDescent="0.2">
      <c r="A121" s="44" t="str">
        <f>+'[1]P W Direct Admin Costs'!$AA87</f>
        <v>Technical Staff-zzm</v>
      </c>
      <c r="C121" s="1" t="str">
        <f>+'[2]10 Pay &amp; Benefit Rates'!A95</f>
        <v>zzhh</v>
      </c>
      <c r="D121" s="1" t="str">
        <f>+'[2]10 Pay &amp; Benefit Rates'!B95</f>
        <v>worker</v>
      </c>
      <c r="E121" s="42">
        <f>+'[2]10 Pay &amp; Benefit Rates'!C95</f>
        <v>1</v>
      </c>
      <c r="F121" s="2">
        <f>+'[2]10 Pay &amp; Benefit Rates'!D95</f>
        <v>999</v>
      </c>
      <c r="G121" s="2" t="str">
        <f>+'[2]10 Pay &amp; Benefit Rates'!E95</f>
        <v>1.5</v>
      </c>
      <c r="H121" s="43">
        <f>+'[2]10 Pay &amp; Benefit Rates'!F95</f>
        <v>0.4</v>
      </c>
      <c r="I121" s="43">
        <f>+'[2]10 Pay &amp; Benefit Rates'!G95</f>
        <v>0.1</v>
      </c>
    </row>
    <row r="122" spans="1:9" hidden="1" x14ac:dyDescent="0.2">
      <c r="A122" s="44" t="str">
        <f>+'[1]P W Direct Admin Costs'!$AA88</f>
        <v>Technical Staff-zzn</v>
      </c>
      <c r="C122" s="1" t="str">
        <f>+'[2]10 Pay &amp; Benefit Rates'!A96</f>
        <v>zzhi</v>
      </c>
      <c r="D122" s="1" t="str">
        <f>+'[2]10 Pay &amp; Benefit Rates'!B96</f>
        <v>worker</v>
      </c>
      <c r="E122" s="42">
        <f>+'[2]10 Pay &amp; Benefit Rates'!C96</f>
        <v>1</v>
      </c>
      <c r="F122" s="2">
        <f>+'[2]10 Pay &amp; Benefit Rates'!D96</f>
        <v>999</v>
      </c>
      <c r="G122" s="2" t="str">
        <f>+'[2]10 Pay &amp; Benefit Rates'!E96</f>
        <v>1.5</v>
      </c>
      <c r="H122" s="43">
        <f>+'[2]10 Pay &amp; Benefit Rates'!F96</f>
        <v>0.4</v>
      </c>
      <c r="I122" s="43">
        <f>+'[2]10 Pay &amp; Benefit Rates'!G96</f>
        <v>0.1</v>
      </c>
    </row>
    <row r="123" spans="1:9" hidden="1" x14ac:dyDescent="0.2">
      <c r="A123" s="44" t="str">
        <f>+'[1]P W Direct Admin Costs'!$AA89</f>
        <v>Technical Staff-zzo</v>
      </c>
      <c r="C123" s="1" t="str">
        <f>+'[2]10 Pay &amp; Benefit Rates'!A97</f>
        <v>zzhj</v>
      </c>
      <c r="D123" s="1" t="str">
        <f>+'[2]10 Pay &amp; Benefit Rates'!B97</f>
        <v>worker</v>
      </c>
      <c r="E123" s="42">
        <f>+'[2]10 Pay &amp; Benefit Rates'!C97</f>
        <v>1</v>
      </c>
      <c r="F123" s="2">
        <f>+'[2]10 Pay &amp; Benefit Rates'!D97</f>
        <v>999</v>
      </c>
      <c r="G123" s="2" t="str">
        <f>+'[2]10 Pay &amp; Benefit Rates'!E97</f>
        <v>1.5</v>
      </c>
      <c r="H123" s="43">
        <f>+'[2]10 Pay &amp; Benefit Rates'!F97</f>
        <v>0.4</v>
      </c>
      <c r="I123" s="43">
        <f>+'[2]10 Pay &amp; Benefit Rates'!G97</f>
        <v>0.1</v>
      </c>
    </row>
    <row r="124" spans="1:9" hidden="1" x14ac:dyDescent="0.2">
      <c r="A124" s="44" t="str">
        <f>+'[1]P W Direct Admin Costs'!$AA90</f>
        <v>Technical Staff-zzp</v>
      </c>
      <c r="C124" s="1" t="str">
        <f>+'[2]10 Pay &amp; Benefit Rates'!A98</f>
        <v>zzhzz</v>
      </c>
      <c r="D124" s="1" t="str">
        <f>+'[2]10 Pay &amp; Benefit Rates'!B98</f>
        <v>worker</v>
      </c>
      <c r="E124" s="42">
        <f>+'[2]10 Pay &amp; Benefit Rates'!C98</f>
        <v>1</v>
      </c>
      <c r="F124" s="2">
        <f>+'[2]10 Pay &amp; Benefit Rates'!D98</f>
        <v>999</v>
      </c>
      <c r="G124" s="2" t="str">
        <f>+'[2]10 Pay &amp; Benefit Rates'!E98</f>
        <v>1.5</v>
      </c>
      <c r="H124" s="43">
        <f>+'[2]10 Pay &amp; Benefit Rates'!F98</f>
        <v>0.4</v>
      </c>
      <c r="I124" s="43">
        <f>+'[2]10 Pay &amp; Benefit Rates'!G98</f>
        <v>0.1</v>
      </c>
    </row>
    <row r="125" spans="1:9" hidden="1" x14ac:dyDescent="0.2">
      <c r="A125" s="44" t="str">
        <f>+'[1]P W Direct Admin Costs'!$AA91</f>
        <v>Technical Staff-zzq</v>
      </c>
      <c r="C125" s="1" t="str">
        <f>+'[2]10 Pay &amp; Benefit Rates'!A99</f>
        <v>zzia</v>
      </c>
      <c r="D125" s="1" t="str">
        <f>+'[2]10 Pay &amp; Benefit Rates'!B99</f>
        <v>worker</v>
      </c>
      <c r="E125" s="42">
        <f>+'[2]10 Pay &amp; Benefit Rates'!C99</f>
        <v>1</v>
      </c>
      <c r="F125" s="2">
        <f>+'[2]10 Pay &amp; Benefit Rates'!D99</f>
        <v>999</v>
      </c>
      <c r="G125" s="2" t="str">
        <f>+'[2]10 Pay &amp; Benefit Rates'!E99</f>
        <v>1.5</v>
      </c>
      <c r="H125" s="43">
        <f>+'[2]10 Pay &amp; Benefit Rates'!F99</f>
        <v>0.4</v>
      </c>
      <c r="I125" s="43">
        <f>+'[2]10 Pay &amp; Benefit Rates'!G99</f>
        <v>0.1</v>
      </c>
    </row>
    <row r="126" spans="1:9" hidden="1" x14ac:dyDescent="0.2">
      <c r="A126" s="44" t="str">
        <f>+'[1]P W Direct Admin Costs'!$AA92</f>
        <v>Technical Staff-zzr</v>
      </c>
      <c r="C126" s="1" t="str">
        <f>+'[2]10 Pay &amp; Benefit Rates'!A100</f>
        <v>zzib</v>
      </c>
      <c r="D126" s="1" t="str">
        <f>+'[2]10 Pay &amp; Benefit Rates'!B100</f>
        <v>worker</v>
      </c>
      <c r="E126" s="42">
        <f>+'[2]10 Pay &amp; Benefit Rates'!C100</f>
        <v>1</v>
      </c>
      <c r="F126" s="2">
        <f>+'[2]10 Pay &amp; Benefit Rates'!D100</f>
        <v>999</v>
      </c>
      <c r="G126" s="2" t="str">
        <f>+'[2]10 Pay &amp; Benefit Rates'!E100</f>
        <v>1.5</v>
      </c>
      <c r="H126" s="43">
        <f>+'[2]10 Pay &amp; Benefit Rates'!F100</f>
        <v>0.4</v>
      </c>
      <c r="I126" s="43">
        <f>+'[2]10 Pay &amp; Benefit Rates'!G100</f>
        <v>0.1</v>
      </c>
    </row>
    <row r="127" spans="1:9" hidden="1" x14ac:dyDescent="0.2">
      <c r="A127" s="44"/>
      <c r="C127" s="1" t="str">
        <f>+'[2]10 Pay &amp; Benefit Rates'!A101</f>
        <v>zzic</v>
      </c>
      <c r="D127" s="1" t="str">
        <f>+'[2]10 Pay &amp; Benefit Rates'!B101</f>
        <v>worker</v>
      </c>
      <c r="E127" s="42">
        <f>+'[2]10 Pay &amp; Benefit Rates'!C101</f>
        <v>1</v>
      </c>
      <c r="F127" s="2">
        <f>+'[2]10 Pay &amp; Benefit Rates'!D101</f>
        <v>999</v>
      </c>
      <c r="G127" s="2" t="str">
        <f>+'[2]10 Pay &amp; Benefit Rates'!E101</f>
        <v>1.5</v>
      </c>
      <c r="H127" s="43">
        <f>+'[2]10 Pay &amp; Benefit Rates'!F101</f>
        <v>0.4</v>
      </c>
      <c r="I127" s="43">
        <f>+'[2]10 Pay &amp; Benefit Rates'!G101</f>
        <v>0.1</v>
      </c>
    </row>
    <row r="128" spans="1:9" hidden="1" x14ac:dyDescent="0.2">
      <c r="A128" s="44"/>
      <c r="C128" s="1" t="str">
        <f>+'[2]10 Pay &amp; Benefit Rates'!A102</f>
        <v>zzid</v>
      </c>
      <c r="D128" s="1" t="str">
        <f>+'[2]10 Pay &amp; Benefit Rates'!B102</f>
        <v>worker</v>
      </c>
      <c r="E128" s="42">
        <f>+'[2]10 Pay &amp; Benefit Rates'!C102</f>
        <v>1</v>
      </c>
      <c r="F128" s="2">
        <f>+'[2]10 Pay &amp; Benefit Rates'!D102</f>
        <v>999</v>
      </c>
      <c r="G128" s="2" t="str">
        <f>+'[2]10 Pay &amp; Benefit Rates'!E102</f>
        <v>1.5</v>
      </c>
      <c r="H128" s="43">
        <f>+'[2]10 Pay &amp; Benefit Rates'!F102</f>
        <v>0.4</v>
      </c>
      <c r="I128" s="43">
        <f>+'[2]10 Pay &amp; Benefit Rates'!G102</f>
        <v>0.1</v>
      </c>
    </row>
    <row r="129" spans="1:9" hidden="1" x14ac:dyDescent="0.2">
      <c r="A129" s="44"/>
      <c r="C129" s="1" t="str">
        <f>+'[2]10 Pay &amp; Benefit Rates'!A103</f>
        <v>zzie</v>
      </c>
      <c r="D129" s="1" t="str">
        <f>+'[2]10 Pay &amp; Benefit Rates'!B103</f>
        <v>worker</v>
      </c>
      <c r="E129" s="42">
        <f>+'[2]10 Pay &amp; Benefit Rates'!C103</f>
        <v>1</v>
      </c>
      <c r="F129" s="2">
        <f>+'[2]10 Pay &amp; Benefit Rates'!D103</f>
        <v>999</v>
      </c>
      <c r="G129" s="2" t="str">
        <f>+'[2]10 Pay &amp; Benefit Rates'!E103</f>
        <v>1.5</v>
      </c>
      <c r="H129" s="43">
        <f>+'[2]10 Pay &amp; Benefit Rates'!F103</f>
        <v>0.4</v>
      </c>
      <c r="I129" s="43">
        <f>+'[2]10 Pay &amp; Benefit Rates'!G103</f>
        <v>0.1</v>
      </c>
    </row>
    <row r="130" spans="1:9" hidden="1" x14ac:dyDescent="0.2">
      <c r="A130" s="44"/>
      <c r="C130" s="1" t="str">
        <f>+'[2]10 Pay &amp; Benefit Rates'!A104</f>
        <v>zzif</v>
      </c>
      <c r="D130" s="1" t="str">
        <f>+'[2]10 Pay &amp; Benefit Rates'!B104</f>
        <v>worker</v>
      </c>
      <c r="E130" s="42">
        <f>+'[2]10 Pay &amp; Benefit Rates'!C104</f>
        <v>1</v>
      </c>
      <c r="F130" s="2">
        <f>+'[2]10 Pay &amp; Benefit Rates'!D104</f>
        <v>999</v>
      </c>
      <c r="G130" s="2" t="str">
        <f>+'[2]10 Pay &amp; Benefit Rates'!E104</f>
        <v>1.5</v>
      </c>
      <c r="H130" s="43">
        <f>+'[2]10 Pay &amp; Benefit Rates'!F104</f>
        <v>0.4</v>
      </c>
      <c r="I130" s="43">
        <f>+'[2]10 Pay &amp; Benefit Rates'!G104</f>
        <v>0.1</v>
      </c>
    </row>
    <row r="131" spans="1:9" hidden="1" x14ac:dyDescent="0.2">
      <c r="A131" s="44"/>
      <c r="C131" s="1" t="str">
        <f>+'[2]10 Pay &amp; Benefit Rates'!A105</f>
        <v>zzig</v>
      </c>
      <c r="D131" s="1" t="str">
        <f>+'[2]10 Pay &amp; Benefit Rates'!B105</f>
        <v>worker</v>
      </c>
      <c r="E131" s="42">
        <f>+'[2]10 Pay &amp; Benefit Rates'!C105</f>
        <v>1</v>
      </c>
      <c r="F131" s="2">
        <f>+'[2]10 Pay &amp; Benefit Rates'!D105</f>
        <v>999</v>
      </c>
      <c r="G131" s="2" t="str">
        <f>+'[2]10 Pay &amp; Benefit Rates'!E105</f>
        <v>1.5</v>
      </c>
      <c r="H131" s="43">
        <f>+'[2]10 Pay &amp; Benefit Rates'!F105</f>
        <v>0.4</v>
      </c>
      <c r="I131" s="43">
        <f>+'[2]10 Pay &amp; Benefit Rates'!G105</f>
        <v>0.1</v>
      </c>
    </row>
    <row r="132" spans="1:9" hidden="1" x14ac:dyDescent="0.2">
      <c r="A132" s="44"/>
      <c r="C132" s="1" t="str">
        <f>+'[2]10 Pay &amp; Benefit Rates'!A106</f>
        <v>zzih</v>
      </c>
      <c r="D132" s="1" t="str">
        <f>+'[2]10 Pay &amp; Benefit Rates'!B106</f>
        <v>worker</v>
      </c>
      <c r="E132" s="42">
        <f>+'[2]10 Pay &amp; Benefit Rates'!C106</f>
        <v>1</v>
      </c>
      <c r="F132" s="2">
        <f>+'[2]10 Pay &amp; Benefit Rates'!D106</f>
        <v>999</v>
      </c>
      <c r="G132" s="2" t="str">
        <f>+'[2]10 Pay &amp; Benefit Rates'!E106</f>
        <v>1.5</v>
      </c>
      <c r="H132" s="43">
        <f>+'[2]10 Pay &amp; Benefit Rates'!F106</f>
        <v>0.4</v>
      </c>
      <c r="I132" s="43">
        <f>+'[2]10 Pay &amp; Benefit Rates'!G106</f>
        <v>0.1</v>
      </c>
    </row>
    <row r="133" spans="1:9" hidden="1" x14ac:dyDescent="0.2">
      <c r="A133" s="44"/>
      <c r="C133" s="1" t="str">
        <f>+'[2]10 Pay &amp; Benefit Rates'!A107</f>
        <v>zzii</v>
      </c>
      <c r="D133" s="1" t="str">
        <f>+'[2]10 Pay &amp; Benefit Rates'!B107</f>
        <v>worker</v>
      </c>
      <c r="E133" s="42">
        <f>+'[2]10 Pay &amp; Benefit Rates'!C107</f>
        <v>1</v>
      </c>
      <c r="F133" s="2">
        <f>+'[2]10 Pay &amp; Benefit Rates'!D107</f>
        <v>999</v>
      </c>
      <c r="G133" s="2" t="str">
        <f>+'[2]10 Pay &amp; Benefit Rates'!E107</f>
        <v>1.5</v>
      </c>
      <c r="H133" s="43">
        <f>+'[2]10 Pay &amp; Benefit Rates'!F107</f>
        <v>0.4</v>
      </c>
      <c r="I133" s="43">
        <f>+'[2]10 Pay &amp; Benefit Rates'!G107</f>
        <v>0.1</v>
      </c>
    </row>
    <row r="134" spans="1:9" hidden="1" x14ac:dyDescent="0.2">
      <c r="A134" s="44"/>
      <c r="C134" s="1" t="str">
        <f>+'[2]10 Pay &amp; Benefit Rates'!A108</f>
        <v>zzij</v>
      </c>
      <c r="D134" s="1" t="str">
        <f>+'[2]10 Pay &amp; Benefit Rates'!B108</f>
        <v>worker</v>
      </c>
      <c r="E134" s="42">
        <f>+'[2]10 Pay &amp; Benefit Rates'!C108</f>
        <v>1</v>
      </c>
      <c r="F134" s="2">
        <f>+'[2]10 Pay &amp; Benefit Rates'!D108</f>
        <v>999</v>
      </c>
      <c r="G134" s="2" t="str">
        <f>+'[2]10 Pay &amp; Benefit Rates'!E108</f>
        <v>1.5</v>
      </c>
      <c r="H134" s="43">
        <f>+'[2]10 Pay &amp; Benefit Rates'!F108</f>
        <v>0.4</v>
      </c>
      <c r="I134" s="43">
        <f>+'[2]10 Pay &amp; Benefit Rates'!G108</f>
        <v>0.1</v>
      </c>
    </row>
    <row r="135" spans="1:9" hidden="1" x14ac:dyDescent="0.2">
      <c r="A135" s="44"/>
      <c r="C135" s="1" t="str">
        <f>+'[2]10 Pay &amp; Benefit Rates'!A109</f>
        <v>zzja</v>
      </c>
      <c r="D135" s="1" t="str">
        <f>+'[2]10 Pay &amp; Benefit Rates'!B109</f>
        <v>worker</v>
      </c>
      <c r="E135" s="42">
        <f>+'[2]10 Pay &amp; Benefit Rates'!C109</f>
        <v>1</v>
      </c>
      <c r="F135" s="2">
        <f>+'[2]10 Pay &amp; Benefit Rates'!D109</f>
        <v>999</v>
      </c>
      <c r="G135" s="2" t="str">
        <f>+'[2]10 Pay &amp; Benefit Rates'!E109</f>
        <v>1.5</v>
      </c>
      <c r="H135" s="43">
        <f>+'[2]10 Pay &amp; Benefit Rates'!F109</f>
        <v>0.4</v>
      </c>
      <c r="I135" s="43">
        <f>+'[2]10 Pay &amp; Benefit Rates'!G109</f>
        <v>0.1</v>
      </c>
    </row>
    <row r="136" spans="1:9" hidden="1" x14ac:dyDescent="0.2">
      <c r="A136" s="44"/>
      <c r="C136" s="1" t="str">
        <f>+'[2]10 Pay &amp; Benefit Rates'!A110</f>
        <v>zzjb</v>
      </c>
      <c r="D136" s="1" t="str">
        <f>+'[2]10 Pay &amp; Benefit Rates'!B110</f>
        <v>worker</v>
      </c>
      <c r="E136" s="42">
        <f>+'[2]10 Pay &amp; Benefit Rates'!C110</f>
        <v>1</v>
      </c>
      <c r="F136" s="2">
        <f>+'[2]10 Pay &amp; Benefit Rates'!D110</f>
        <v>999</v>
      </c>
      <c r="G136" s="2" t="str">
        <f>+'[2]10 Pay &amp; Benefit Rates'!E110</f>
        <v>1.5</v>
      </c>
      <c r="H136" s="43">
        <f>+'[2]10 Pay &amp; Benefit Rates'!F110</f>
        <v>0.4</v>
      </c>
      <c r="I136" s="43">
        <f>+'[2]10 Pay &amp; Benefit Rates'!G110</f>
        <v>0.1</v>
      </c>
    </row>
    <row r="137" spans="1:9" hidden="1" x14ac:dyDescent="0.2">
      <c r="A137" s="44"/>
      <c r="C137" s="1" t="str">
        <f>+'[2]10 Pay &amp; Benefit Rates'!A111</f>
        <v>zzjc</v>
      </c>
      <c r="D137" s="1" t="str">
        <f>+'[2]10 Pay &amp; Benefit Rates'!B111</f>
        <v>worker</v>
      </c>
      <c r="E137" s="42">
        <f>+'[2]10 Pay &amp; Benefit Rates'!C111</f>
        <v>1</v>
      </c>
      <c r="F137" s="2">
        <f>+'[2]10 Pay &amp; Benefit Rates'!D111</f>
        <v>999</v>
      </c>
      <c r="G137" s="2" t="str">
        <f>+'[2]10 Pay &amp; Benefit Rates'!E111</f>
        <v>1.5</v>
      </c>
      <c r="H137" s="43">
        <f>+'[2]10 Pay &amp; Benefit Rates'!F111</f>
        <v>0.4</v>
      </c>
      <c r="I137" s="43">
        <f>+'[2]10 Pay &amp; Benefit Rates'!G111</f>
        <v>0.1</v>
      </c>
    </row>
    <row r="138" spans="1:9" hidden="1" x14ac:dyDescent="0.2">
      <c r="A138" s="44"/>
      <c r="C138" s="1" t="str">
        <f>+'[2]10 Pay &amp; Benefit Rates'!A112</f>
        <v>zzjd</v>
      </c>
      <c r="D138" s="1" t="str">
        <f>+'[2]10 Pay &amp; Benefit Rates'!B112</f>
        <v>worker</v>
      </c>
      <c r="E138" s="42">
        <f>+'[2]10 Pay &amp; Benefit Rates'!C112</f>
        <v>1</v>
      </c>
      <c r="F138" s="2">
        <f>+'[2]10 Pay &amp; Benefit Rates'!D112</f>
        <v>999</v>
      </c>
      <c r="G138" s="2" t="str">
        <f>+'[2]10 Pay &amp; Benefit Rates'!E112</f>
        <v>1.5</v>
      </c>
      <c r="H138" s="43">
        <f>+'[2]10 Pay &amp; Benefit Rates'!F112</f>
        <v>0.4</v>
      </c>
      <c r="I138" s="43">
        <f>+'[2]10 Pay &amp; Benefit Rates'!G112</f>
        <v>0.1</v>
      </c>
    </row>
    <row r="139" spans="1:9" hidden="1" x14ac:dyDescent="0.2">
      <c r="A139" s="44"/>
      <c r="C139" s="1" t="str">
        <f>+'[2]10 Pay &amp; Benefit Rates'!A113</f>
        <v>zzje</v>
      </c>
      <c r="D139" s="1" t="str">
        <f>+'[2]10 Pay &amp; Benefit Rates'!B113</f>
        <v>worker</v>
      </c>
      <c r="E139" s="42">
        <f>+'[2]10 Pay &amp; Benefit Rates'!C113</f>
        <v>1</v>
      </c>
      <c r="F139" s="2">
        <f>+'[2]10 Pay &amp; Benefit Rates'!D113</f>
        <v>999</v>
      </c>
      <c r="G139" s="2" t="str">
        <f>+'[2]10 Pay &amp; Benefit Rates'!E113</f>
        <v>1.5</v>
      </c>
      <c r="H139" s="43">
        <f>+'[2]10 Pay &amp; Benefit Rates'!F113</f>
        <v>0.4</v>
      </c>
      <c r="I139" s="43">
        <f>+'[2]10 Pay &amp; Benefit Rates'!G113</f>
        <v>0.1</v>
      </c>
    </row>
    <row r="140" spans="1:9" hidden="1" x14ac:dyDescent="0.2">
      <c r="A140" s="44"/>
      <c r="C140" s="1" t="str">
        <f>+'[2]10 Pay &amp; Benefit Rates'!A114</f>
        <v>zzjf</v>
      </c>
      <c r="D140" s="1" t="str">
        <f>+'[2]10 Pay &amp; Benefit Rates'!B114</f>
        <v>worker</v>
      </c>
      <c r="E140" s="42">
        <f>+'[2]10 Pay &amp; Benefit Rates'!C114</f>
        <v>1</v>
      </c>
      <c r="F140" s="2">
        <f>+'[2]10 Pay &amp; Benefit Rates'!D114</f>
        <v>999</v>
      </c>
      <c r="G140" s="2" t="str">
        <f>+'[2]10 Pay &amp; Benefit Rates'!E114</f>
        <v>1.5</v>
      </c>
      <c r="H140" s="43">
        <f>+'[2]10 Pay &amp; Benefit Rates'!F114</f>
        <v>0.4</v>
      </c>
      <c r="I140" s="43">
        <f>+'[2]10 Pay &amp; Benefit Rates'!G114</f>
        <v>0.1</v>
      </c>
    </row>
    <row r="141" spans="1:9" hidden="1" x14ac:dyDescent="0.2">
      <c r="A141" s="44"/>
      <c r="C141" s="1" t="str">
        <f>+'[2]10 Pay &amp; Benefit Rates'!A115</f>
        <v>zzjg</v>
      </c>
      <c r="D141" s="1" t="str">
        <f>+'[2]10 Pay &amp; Benefit Rates'!B115</f>
        <v>worker</v>
      </c>
      <c r="E141" s="42">
        <f>+'[2]10 Pay &amp; Benefit Rates'!C115</f>
        <v>1</v>
      </c>
      <c r="F141" s="2">
        <f>+'[2]10 Pay &amp; Benefit Rates'!D115</f>
        <v>999</v>
      </c>
      <c r="G141" s="2" t="str">
        <f>+'[2]10 Pay &amp; Benefit Rates'!E115</f>
        <v>1.5</v>
      </c>
      <c r="H141" s="43">
        <f>+'[2]10 Pay &amp; Benefit Rates'!F115</f>
        <v>0.4</v>
      </c>
      <c r="I141" s="43">
        <f>+'[2]10 Pay &amp; Benefit Rates'!G115</f>
        <v>0.1</v>
      </c>
    </row>
    <row r="142" spans="1:9" hidden="1" x14ac:dyDescent="0.2">
      <c r="A142" s="44"/>
      <c r="C142" s="1" t="str">
        <f>+'[2]10 Pay &amp; Benefit Rates'!A116</f>
        <v>zzjh</v>
      </c>
      <c r="D142" s="1" t="str">
        <f>+'[2]10 Pay &amp; Benefit Rates'!B116</f>
        <v>worker</v>
      </c>
      <c r="E142" s="42">
        <f>+'[2]10 Pay &amp; Benefit Rates'!C116</f>
        <v>1</v>
      </c>
      <c r="F142" s="2">
        <f>+'[2]10 Pay &amp; Benefit Rates'!D116</f>
        <v>999</v>
      </c>
      <c r="G142" s="2" t="str">
        <f>+'[2]10 Pay &amp; Benefit Rates'!E116</f>
        <v>1.5</v>
      </c>
      <c r="H142" s="43">
        <f>+'[2]10 Pay &amp; Benefit Rates'!F116</f>
        <v>0.4</v>
      </c>
      <c r="I142" s="43">
        <f>+'[2]10 Pay &amp; Benefit Rates'!G116</f>
        <v>0.1</v>
      </c>
    </row>
    <row r="143" spans="1:9" hidden="1" x14ac:dyDescent="0.2">
      <c r="A143" s="44"/>
      <c r="C143" s="1" t="str">
        <f>+'[2]10 Pay &amp; Benefit Rates'!A117</f>
        <v>zzji</v>
      </c>
      <c r="D143" s="1" t="str">
        <f>+'[2]10 Pay &amp; Benefit Rates'!B117</f>
        <v>worker</v>
      </c>
      <c r="E143" s="42">
        <f>+'[2]10 Pay &amp; Benefit Rates'!C117</f>
        <v>1</v>
      </c>
      <c r="F143" s="2">
        <f>+'[2]10 Pay &amp; Benefit Rates'!D117</f>
        <v>999</v>
      </c>
      <c r="G143" s="2" t="str">
        <f>+'[2]10 Pay &amp; Benefit Rates'!E117</f>
        <v>1.5</v>
      </c>
      <c r="H143" s="43">
        <f>+'[2]10 Pay &amp; Benefit Rates'!F117</f>
        <v>0.4</v>
      </c>
      <c r="I143" s="43">
        <f>+'[2]10 Pay &amp; Benefit Rates'!G117</f>
        <v>0.1</v>
      </c>
    </row>
    <row r="144" spans="1:9" hidden="1" x14ac:dyDescent="0.2">
      <c r="A144" s="44"/>
      <c r="C144" s="1" t="str">
        <f>+'[2]10 Pay &amp; Benefit Rates'!A118</f>
        <v>zzka</v>
      </c>
      <c r="D144" s="1" t="str">
        <f>+'[2]10 Pay &amp; Benefit Rates'!B118</f>
        <v>worker</v>
      </c>
      <c r="E144" s="42">
        <f>+'[2]10 Pay &amp; Benefit Rates'!C118</f>
        <v>1</v>
      </c>
      <c r="F144" s="2">
        <f>+'[2]10 Pay &amp; Benefit Rates'!D118</f>
        <v>999</v>
      </c>
      <c r="G144" s="2" t="str">
        <f>+'[2]10 Pay &amp; Benefit Rates'!E118</f>
        <v>1.5</v>
      </c>
      <c r="H144" s="43">
        <f>+'[2]10 Pay &amp; Benefit Rates'!F118</f>
        <v>0.4</v>
      </c>
      <c r="I144" s="43">
        <f>+'[2]10 Pay &amp; Benefit Rates'!G118</f>
        <v>0.1</v>
      </c>
    </row>
    <row r="145" spans="1:9" hidden="1" x14ac:dyDescent="0.2">
      <c r="A145" s="44"/>
      <c r="C145" s="1" t="str">
        <f>+'[2]10 Pay &amp; Benefit Rates'!A119</f>
        <v>zzkb</v>
      </c>
      <c r="D145" s="1" t="str">
        <f>+'[2]10 Pay &amp; Benefit Rates'!B119</f>
        <v>worker</v>
      </c>
      <c r="E145" s="42">
        <f>+'[2]10 Pay &amp; Benefit Rates'!C119</f>
        <v>1</v>
      </c>
      <c r="F145" s="2">
        <f>+'[2]10 Pay &amp; Benefit Rates'!D119</f>
        <v>999</v>
      </c>
      <c r="G145" s="2" t="str">
        <f>+'[2]10 Pay &amp; Benefit Rates'!E119</f>
        <v>1.5</v>
      </c>
      <c r="H145" s="43">
        <f>+'[2]10 Pay &amp; Benefit Rates'!F119</f>
        <v>0.4</v>
      </c>
      <c r="I145" s="43">
        <f>+'[2]10 Pay &amp; Benefit Rates'!G119</f>
        <v>0.1</v>
      </c>
    </row>
    <row r="146" spans="1:9" hidden="1" x14ac:dyDescent="0.2">
      <c r="A146" s="44"/>
      <c r="C146" s="1" t="str">
        <f>+'[2]10 Pay &amp; Benefit Rates'!A120</f>
        <v>zzkc</v>
      </c>
      <c r="D146" s="1" t="str">
        <f>+'[2]10 Pay &amp; Benefit Rates'!B120</f>
        <v>worker</v>
      </c>
      <c r="E146" s="42">
        <f>+'[2]10 Pay &amp; Benefit Rates'!C120</f>
        <v>1</v>
      </c>
      <c r="F146" s="2">
        <f>+'[2]10 Pay &amp; Benefit Rates'!D120</f>
        <v>999</v>
      </c>
      <c r="G146" s="2" t="str">
        <f>+'[2]10 Pay &amp; Benefit Rates'!E120</f>
        <v>1.5</v>
      </c>
      <c r="H146" s="43">
        <f>+'[2]10 Pay &amp; Benefit Rates'!F120</f>
        <v>0.4</v>
      </c>
      <c r="I146" s="43">
        <f>+'[2]10 Pay &amp; Benefit Rates'!G120</f>
        <v>0.1</v>
      </c>
    </row>
    <row r="147" spans="1:9" hidden="1" x14ac:dyDescent="0.2">
      <c r="A147" s="44"/>
      <c r="C147" s="1" t="str">
        <f>+'[2]10 Pay &amp; Benefit Rates'!A121</f>
        <v>zzkd</v>
      </c>
      <c r="D147" s="1" t="str">
        <f>+'[2]10 Pay &amp; Benefit Rates'!B121</f>
        <v>worker</v>
      </c>
      <c r="E147" s="42">
        <f>+'[2]10 Pay &amp; Benefit Rates'!C121</f>
        <v>1</v>
      </c>
      <c r="F147" s="2">
        <f>+'[2]10 Pay &amp; Benefit Rates'!D121</f>
        <v>999</v>
      </c>
      <c r="G147" s="2" t="str">
        <f>+'[2]10 Pay &amp; Benefit Rates'!E121</f>
        <v>1.5</v>
      </c>
      <c r="H147" s="43">
        <f>+'[2]10 Pay &amp; Benefit Rates'!F121</f>
        <v>0.4</v>
      </c>
      <c r="I147" s="43">
        <f>+'[2]10 Pay &amp; Benefit Rates'!G121</f>
        <v>0.1</v>
      </c>
    </row>
    <row r="148" spans="1:9" hidden="1" x14ac:dyDescent="0.2">
      <c r="A148" s="44"/>
      <c r="C148" s="1" t="str">
        <f>+'[2]10 Pay &amp; Benefit Rates'!A122</f>
        <v>zzke</v>
      </c>
      <c r="D148" s="1" t="str">
        <f>+'[2]10 Pay &amp; Benefit Rates'!B122</f>
        <v>worker</v>
      </c>
      <c r="E148" s="42">
        <f>+'[2]10 Pay &amp; Benefit Rates'!C122</f>
        <v>1</v>
      </c>
      <c r="F148" s="2">
        <f>+'[2]10 Pay &amp; Benefit Rates'!D122</f>
        <v>999</v>
      </c>
      <c r="G148" s="2" t="str">
        <f>+'[2]10 Pay &amp; Benefit Rates'!E122</f>
        <v>1.5</v>
      </c>
      <c r="H148" s="43">
        <f>+'[2]10 Pay &amp; Benefit Rates'!F122</f>
        <v>0.4</v>
      </c>
      <c r="I148" s="43">
        <f>+'[2]10 Pay &amp; Benefit Rates'!G122</f>
        <v>0.1</v>
      </c>
    </row>
    <row r="149" spans="1:9" hidden="1" x14ac:dyDescent="0.2">
      <c r="A149" s="44"/>
      <c r="C149" s="1" t="str">
        <f>+'[2]10 Pay &amp; Benefit Rates'!A123</f>
        <v>zzkf</v>
      </c>
      <c r="D149" s="1" t="str">
        <f>+'[2]10 Pay &amp; Benefit Rates'!B123</f>
        <v>worker</v>
      </c>
      <c r="E149" s="42">
        <f>+'[2]10 Pay &amp; Benefit Rates'!C123</f>
        <v>1</v>
      </c>
      <c r="F149" s="2">
        <f>+'[2]10 Pay &amp; Benefit Rates'!D123</f>
        <v>999</v>
      </c>
      <c r="G149" s="2" t="str">
        <f>+'[2]10 Pay &amp; Benefit Rates'!E123</f>
        <v>1.5</v>
      </c>
      <c r="H149" s="43">
        <f>+'[2]10 Pay &amp; Benefit Rates'!F123</f>
        <v>0.4</v>
      </c>
      <c r="I149" s="43">
        <f>+'[2]10 Pay &amp; Benefit Rates'!G123</f>
        <v>0.1</v>
      </c>
    </row>
    <row r="150" spans="1:9" hidden="1" x14ac:dyDescent="0.2">
      <c r="A150" s="44"/>
      <c r="C150" s="1" t="str">
        <f>+'[2]10 Pay &amp; Benefit Rates'!A124</f>
        <v>zzkg</v>
      </c>
      <c r="D150" s="1" t="str">
        <f>+'[2]10 Pay &amp; Benefit Rates'!B124</f>
        <v>worker</v>
      </c>
      <c r="E150" s="42">
        <f>+'[2]10 Pay &amp; Benefit Rates'!C124</f>
        <v>1</v>
      </c>
      <c r="F150" s="2">
        <f>+'[2]10 Pay &amp; Benefit Rates'!D124</f>
        <v>999</v>
      </c>
      <c r="G150" s="2" t="str">
        <f>+'[2]10 Pay &amp; Benefit Rates'!E124</f>
        <v>1.5</v>
      </c>
      <c r="H150" s="43">
        <f>+'[2]10 Pay &amp; Benefit Rates'!F124</f>
        <v>0.4</v>
      </c>
      <c r="I150" s="43">
        <f>+'[2]10 Pay &amp; Benefit Rates'!G124</f>
        <v>0.1</v>
      </c>
    </row>
    <row r="151" spans="1:9" hidden="1" x14ac:dyDescent="0.2">
      <c r="A151" s="44"/>
      <c r="C151" s="1" t="str">
        <f>+'[2]10 Pay &amp; Benefit Rates'!A125</f>
        <v>zzkh</v>
      </c>
      <c r="D151" s="1" t="str">
        <f>+'[2]10 Pay &amp; Benefit Rates'!B125</f>
        <v>worker</v>
      </c>
      <c r="E151" s="42">
        <f>+'[2]10 Pay &amp; Benefit Rates'!C125</f>
        <v>1</v>
      </c>
      <c r="F151" s="2">
        <f>+'[2]10 Pay &amp; Benefit Rates'!D125</f>
        <v>999</v>
      </c>
      <c r="G151" s="2" t="str">
        <f>+'[2]10 Pay &amp; Benefit Rates'!E125</f>
        <v>1.5</v>
      </c>
      <c r="H151" s="43">
        <f>+'[2]10 Pay &amp; Benefit Rates'!F125</f>
        <v>0.4</v>
      </c>
      <c r="I151" s="43">
        <f>+'[2]10 Pay &amp; Benefit Rates'!G125</f>
        <v>0.1</v>
      </c>
    </row>
    <row r="152" spans="1:9" hidden="1" x14ac:dyDescent="0.2">
      <c r="A152" s="44"/>
      <c r="C152" s="1" t="str">
        <f>+'[2]10 Pay &amp; Benefit Rates'!A126</f>
        <v>zzki</v>
      </c>
      <c r="D152" s="1" t="str">
        <f>+'[2]10 Pay &amp; Benefit Rates'!B126</f>
        <v>worker</v>
      </c>
      <c r="E152" s="42">
        <f>+'[2]10 Pay &amp; Benefit Rates'!C126</f>
        <v>1</v>
      </c>
      <c r="F152" s="2">
        <f>+'[2]10 Pay &amp; Benefit Rates'!D126</f>
        <v>999</v>
      </c>
      <c r="G152" s="2" t="str">
        <f>+'[2]10 Pay &amp; Benefit Rates'!E126</f>
        <v>1.5</v>
      </c>
      <c r="H152" s="43">
        <f>+'[2]10 Pay &amp; Benefit Rates'!F126</f>
        <v>0.4</v>
      </c>
      <c r="I152" s="43">
        <f>+'[2]10 Pay &amp; Benefit Rates'!G126</f>
        <v>0.1</v>
      </c>
    </row>
    <row r="153" spans="1:9" hidden="1" x14ac:dyDescent="0.2">
      <c r="A153" s="44"/>
      <c r="C153" s="1" t="str">
        <f>+'[2]10 Pay &amp; Benefit Rates'!A127</f>
        <v>zzla</v>
      </c>
      <c r="D153" s="1" t="str">
        <f>+'[2]10 Pay &amp; Benefit Rates'!B127</f>
        <v>worker</v>
      </c>
      <c r="E153" s="42">
        <f>+'[2]10 Pay &amp; Benefit Rates'!C127</f>
        <v>1</v>
      </c>
      <c r="F153" s="2">
        <f>+'[2]10 Pay &amp; Benefit Rates'!D127</f>
        <v>999</v>
      </c>
      <c r="G153" s="2" t="str">
        <f>+'[2]10 Pay &amp; Benefit Rates'!E127</f>
        <v>1.5</v>
      </c>
      <c r="H153" s="43">
        <f>+'[2]10 Pay &amp; Benefit Rates'!F127</f>
        <v>0.4</v>
      </c>
      <c r="I153" s="43">
        <f>+'[2]10 Pay &amp; Benefit Rates'!G127</f>
        <v>0.1</v>
      </c>
    </row>
    <row r="154" spans="1:9" hidden="1" x14ac:dyDescent="0.2">
      <c r="A154" s="44"/>
      <c r="C154" s="1" t="str">
        <f>+'[2]10 Pay &amp; Benefit Rates'!A128</f>
        <v>zzlb</v>
      </c>
      <c r="D154" s="1" t="str">
        <f>+'[2]10 Pay &amp; Benefit Rates'!B128</f>
        <v>worker</v>
      </c>
      <c r="E154" s="42">
        <f>+'[2]10 Pay &amp; Benefit Rates'!C128</f>
        <v>1</v>
      </c>
      <c r="F154" s="2">
        <f>+'[2]10 Pay &amp; Benefit Rates'!D128</f>
        <v>999</v>
      </c>
      <c r="G154" s="2" t="str">
        <f>+'[2]10 Pay &amp; Benefit Rates'!E128</f>
        <v>1.5</v>
      </c>
      <c r="H154" s="43">
        <f>+'[2]10 Pay &amp; Benefit Rates'!F128</f>
        <v>0.4</v>
      </c>
      <c r="I154" s="43">
        <f>+'[2]10 Pay &amp; Benefit Rates'!G128</f>
        <v>0.1</v>
      </c>
    </row>
    <row r="155" spans="1:9" hidden="1" x14ac:dyDescent="0.2">
      <c r="A155" s="44"/>
      <c r="C155" s="1" t="str">
        <f>+'[2]10 Pay &amp; Benefit Rates'!A129</f>
        <v>zzlc</v>
      </c>
      <c r="D155" s="1" t="str">
        <f>+'[2]10 Pay &amp; Benefit Rates'!B129</f>
        <v>worker</v>
      </c>
      <c r="E155" s="42">
        <f>+'[2]10 Pay &amp; Benefit Rates'!C129</f>
        <v>1</v>
      </c>
      <c r="F155" s="2">
        <f>+'[2]10 Pay &amp; Benefit Rates'!D129</f>
        <v>999</v>
      </c>
      <c r="G155" s="2" t="str">
        <f>+'[2]10 Pay &amp; Benefit Rates'!E129</f>
        <v>1.5</v>
      </c>
      <c r="H155" s="43">
        <f>+'[2]10 Pay &amp; Benefit Rates'!F129</f>
        <v>0.4</v>
      </c>
      <c r="I155" s="43">
        <f>+'[2]10 Pay &amp; Benefit Rates'!G129</f>
        <v>0.1</v>
      </c>
    </row>
    <row r="156" spans="1:9" hidden="1" x14ac:dyDescent="0.2">
      <c r="A156" s="44"/>
      <c r="C156" s="1" t="str">
        <f>+'[2]10 Pay &amp; Benefit Rates'!A130</f>
        <v>zzld</v>
      </c>
      <c r="D156" s="1" t="str">
        <f>+'[2]10 Pay &amp; Benefit Rates'!B130</f>
        <v>worker</v>
      </c>
      <c r="E156" s="42">
        <f>+'[2]10 Pay &amp; Benefit Rates'!C130</f>
        <v>1</v>
      </c>
      <c r="F156" s="2">
        <f>+'[2]10 Pay &amp; Benefit Rates'!D130</f>
        <v>999</v>
      </c>
      <c r="G156" s="2" t="str">
        <f>+'[2]10 Pay &amp; Benefit Rates'!E130</f>
        <v>1.5</v>
      </c>
      <c r="H156" s="43">
        <f>+'[2]10 Pay &amp; Benefit Rates'!F130</f>
        <v>0.4</v>
      </c>
      <c r="I156" s="43">
        <f>+'[2]10 Pay &amp; Benefit Rates'!G130</f>
        <v>0.1</v>
      </c>
    </row>
    <row r="157" spans="1:9" hidden="1" x14ac:dyDescent="0.2">
      <c r="A157" s="44"/>
      <c r="C157" s="1" t="str">
        <f>+'[2]10 Pay &amp; Benefit Rates'!A131</f>
        <v>zzle</v>
      </c>
      <c r="D157" s="1" t="str">
        <f>+'[2]10 Pay &amp; Benefit Rates'!B131</f>
        <v>worker</v>
      </c>
      <c r="E157" s="42">
        <f>+'[2]10 Pay &amp; Benefit Rates'!C131</f>
        <v>1</v>
      </c>
      <c r="F157" s="2">
        <f>+'[2]10 Pay &amp; Benefit Rates'!D131</f>
        <v>999</v>
      </c>
      <c r="G157" s="2" t="str">
        <f>+'[2]10 Pay &amp; Benefit Rates'!E131</f>
        <v>1.5</v>
      </c>
      <c r="H157" s="43">
        <f>+'[2]10 Pay &amp; Benefit Rates'!F131</f>
        <v>0.4</v>
      </c>
      <c r="I157" s="43">
        <f>+'[2]10 Pay &amp; Benefit Rates'!G131</f>
        <v>0.1</v>
      </c>
    </row>
    <row r="158" spans="1:9" hidden="1" x14ac:dyDescent="0.2">
      <c r="A158" s="44"/>
      <c r="C158" s="1" t="str">
        <f>+'[2]10 Pay &amp; Benefit Rates'!A132</f>
        <v>zzlf</v>
      </c>
      <c r="D158" s="1" t="str">
        <f>+'[2]10 Pay &amp; Benefit Rates'!B132</f>
        <v>worker</v>
      </c>
      <c r="E158" s="42">
        <f>+'[2]10 Pay &amp; Benefit Rates'!C132</f>
        <v>1</v>
      </c>
      <c r="F158" s="2">
        <f>+'[2]10 Pay &amp; Benefit Rates'!D132</f>
        <v>999</v>
      </c>
      <c r="G158" s="2" t="str">
        <f>+'[2]10 Pay &amp; Benefit Rates'!E132</f>
        <v>1.5</v>
      </c>
      <c r="H158" s="43">
        <f>+'[2]10 Pay &amp; Benefit Rates'!F132</f>
        <v>0.4</v>
      </c>
      <c r="I158" s="43">
        <f>+'[2]10 Pay &amp; Benefit Rates'!G132</f>
        <v>0.1</v>
      </c>
    </row>
    <row r="159" spans="1:9" hidden="1" x14ac:dyDescent="0.2">
      <c r="A159" s="44"/>
      <c r="C159" s="1" t="str">
        <f>+'[2]10 Pay &amp; Benefit Rates'!A133</f>
        <v>zzlg</v>
      </c>
      <c r="D159" s="1" t="str">
        <f>+'[2]10 Pay &amp; Benefit Rates'!B133</f>
        <v>worker</v>
      </c>
      <c r="E159" s="42">
        <f>+'[2]10 Pay &amp; Benefit Rates'!C133</f>
        <v>1</v>
      </c>
      <c r="F159" s="2">
        <f>+'[2]10 Pay &amp; Benefit Rates'!D133</f>
        <v>999</v>
      </c>
      <c r="G159" s="2" t="str">
        <f>+'[2]10 Pay &amp; Benefit Rates'!E133</f>
        <v>1.5</v>
      </c>
      <c r="H159" s="43">
        <f>+'[2]10 Pay &amp; Benefit Rates'!F133</f>
        <v>0.4</v>
      </c>
      <c r="I159" s="43">
        <f>+'[2]10 Pay &amp; Benefit Rates'!G133</f>
        <v>0.1</v>
      </c>
    </row>
    <row r="160" spans="1:9" hidden="1" x14ac:dyDescent="0.2">
      <c r="A160" s="44"/>
      <c r="C160" s="1" t="str">
        <f>+'[2]10 Pay &amp; Benefit Rates'!A134</f>
        <v>zzlh</v>
      </c>
      <c r="D160" s="1" t="str">
        <f>+'[2]10 Pay &amp; Benefit Rates'!B134</f>
        <v>worker</v>
      </c>
      <c r="E160" s="42">
        <f>+'[2]10 Pay &amp; Benefit Rates'!C134</f>
        <v>1</v>
      </c>
      <c r="F160" s="2">
        <f>+'[2]10 Pay &amp; Benefit Rates'!D134</f>
        <v>999</v>
      </c>
      <c r="G160" s="2" t="str">
        <f>+'[2]10 Pay &amp; Benefit Rates'!E134</f>
        <v>1.5</v>
      </c>
      <c r="H160" s="43">
        <f>+'[2]10 Pay &amp; Benefit Rates'!F134</f>
        <v>0.4</v>
      </c>
      <c r="I160" s="43">
        <f>+'[2]10 Pay &amp; Benefit Rates'!G134</f>
        <v>0.1</v>
      </c>
    </row>
    <row r="161" spans="1:9" hidden="1" x14ac:dyDescent="0.2">
      <c r="A161" s="44"/>
      <c r="C161" s="1" t="str">
        <f>+'[2]10 Pay &amp; Benefit Rates'!A135</f>
        <v>zzli</v>
      </c>
      <c r="D161" s="1" t="str">
        <f>+'[2]10 Pay &amp; Benefit Rates'!B135</f>
        <v>worker</v>
      </c>
      <c r="E161" s="42">
        <f>+'[2]10 Pay &amp; Benefit Rates'!C135</f>
        <v>1</v>
      </c>
      <c r="F161" s="2">
        <f>+'[2]10 Pay &amp; Benefit Rates'!D135</f>
        <v>999</v>
      </c>
      <c r="G161" s="2" t="str">
        <f>+'[2]10 Pay &amp; Benefit Rates'!E135</f>
        <v>1.5</v>
      </c>
      <c r="H161" s="43">
        <f>+'[2]10 Pay &amp; Benefit Rates'!F135</f>
        <v>0.4</v>
      </c>
      <c r="I161" s="43">
        <f>+'[2]10 Pay &amp; Benefit Rates'!G135</f>
        <v>0.1</v>
      </c>
    </row>
    <row r="162" spans="1:9" hidden="1" x14ac:dyDescent="0.2">
      <c r="A162" s="44"/>
      <c r="C162" s="1" t="str">
        <f>+'[2]10 Pay &amp; Benefit Rates'!A136</f>
        <v>zzma</v>
      </c>
      <c r="D162" s="1" t="str">
        <f>+'[2]10 Pay &amp; Benefit Rates'!B136</f>
        <v>worker</v>
      </c>
      <c r="E162" s="42">
        <f>+'[2]10 Pay &amp; Benefit Rates'!C136</f>
        <v>1</v>
      </c>
      <c r="F162" s="2">
        <f>+'[2]10 Pay &amp; Benefit Rates'!D136</f>
        <v>999</v>
      </c>
      <c r="G162" s="2" t="str">
        <f>+'[2]10 Pay &amp; Benefit Rates'!E136</f>
        <v>1.5</v>
      </c>
      <c r="H162" s="43">
        <f>+'[2]10 Pay &amp; Benefit Rates'!F136</f>
        <v>0.4</v>
      </c>
      <c r="I162" s="43">
        <f>+'[2]10 Pay &amp; Benefit Rates'!G136</f>
        <v>0.1</v>
      </c>
    </row>
    <row r="163" spans="1:9" hidden="1" x14ac:dyDescent="0.2">
      <c r="A163" s="44"/>
      <c r="C163" s="1" t="str">
        <f>+'[2]10 Pay &amp; Benefit Rates'!A137</f>
        <v>zzmb</v>
      </c>
      <c r="D163" s="1" t="str">
        <f>+'[2]10 Pay &amp; Benefit Rates'!B137</f>
        <v>worker</v>
      </c>
      <c r="E163" s="42">
        <f>+'[2]10 Pay &amp; Benefit Rates'!C137</f>
        <v>1</v>
      </c>
      <c r="F163" s="2">
        <f>+'[2]10 Pay &amp; Benefit Rates'!D137</f>
        <v>999</v>
      </c>
      <c r="G163" s="2" t="str">
        <f>+'[2]10 Pay &amp; Benefit Rates'!E137</f>
        <v>1.5</v>
      </c>
      <c r="H163" s="43">
        <f>+'[2]10 Pay &amp; Benefit Rates'!F137</f>
        <v>0.4</v>
      </c>
      <c r="I163" s="43">
        <f>+'[2]10 Pay &amp; Benefit Rates'!G137</f>
        <v>0.1</v>
      </c>
    </row>
    <row r="164" spans="1:9" hidden="1" x14ac:dyDescent="0.2">
      <c r="A164" s="44"/>
      <c r="C164" s="1" t="str">
        <f>+'[2]10 Pay &amp; Benefit Rates'!A138</f>
        <v>zzmc</v>
      </c>
      <c r="D164" s="1" t="str">
        <f>+'[2]10 Pay &amp; Benefit Rates'!B138</f>
        <v>worker</v>
      </c>
      <c r="E164" s="42">
        <f>+'[2]10 Pay &amp; Benefit Rates'!C138</f>
        <v>1</v>
      </c>
      <c r="F164" s="2">
        <f>+'[2]10 Pay &amp; Benefit Rates'!D138</f>
        <v>999</v>
      </c>
      <c r="G164" s="2" t="str">
        <f>+'[2]10 Pay &amp; Benefit Rates'!E138</f>
        <v>1.5</v>
      </c>
      <c r="H164" s="43">
        <f>+'[2]10 Pay &amp; Benefit Rates'!F138</f>
        <v>0.4</v>
      </c>
      <c r="I164" s="43">
        <f>+'[2]10 Pay &amp; Benefit Rates'!G138</f>
        <v>0.1</v>
      </c>
    </row>
    <row r="165" spans="1:9" hidden="1" x14ac:dyDescent="0.2">
      <c r="A165" s="44"/>
      <c r="C165" s="1" t="str">
        <f>+'[2]10 Pay &amp; Benefit Rates'!A139</f>
        <v>zzmd</v>
      </c>
      <c r="D165" s="1" t="str">
        <f>+'[2]10 Pay &amp; Benefit Rates'!B139</f>
        <v>worker</v>
      </c>
      <c r="E165" s="42">
        <f>+'[2]10 Pay &amp; Benefit Rates'!C139</f>
        <v>1</v>
      </c>
      <c r="F165" s="2">
        <f>+'[2]10 Pay &amp; Benefit Rates'!D139</f>
        <v>999</v>
      </c>
      <c r="G165" s="2" t="str">
        <f>+'[2]10 Pay &amp; Benefit Rates'!E139</f>
        <v>1.5</v>
      </c>
      <c r="H165" s="43">
        <f>+'[2]10 Pay &amp; Benefit Rates'!F139</f>
        <v>0.4</v>
      </c>
      <c r="I165" s="43">
        <f>+'[2]10 Pay &amp; Benefit Rates'!G139</f>
        <v>0.1</v>
      </c>
    </row>
    <row r="166" spans="1:9" hidden="1" x14ac:dyDescent="0.2">
      <c r="A166" s="44"/>
      <c r="C166" s="1" t="str">
        <f>+'[2]10 Pay &amp; Benefit Rates'!A140</f>
        <v>zzme</v>
      </c>
      <c r="D166" s="1" t="str">
        <f>+'[2]10 Pay &amp; Benefit Rates'!B140</f>
        <v>worker</v>
      </c>
      <c r="E166" s="42">
        <f>+'[2]10 Pay &amp; Benefit Rates'!C140</f>
        <v>1</v>
      </c>
      <c r="F166" s="2">
        <f>+'[2]10 Pay &amp; Benefit Rates'!D140</f>
        <v>999</v>
      </c>
      <c r="G166" s="2" t="str">
        <f>+'[2]10 Pay &amp; Benefit Rates'!E140</f>
        <v>1.5</v>
      </c>
      <c r="H166" s="43">
        <f>+'[2]10 Pay &amp; Benefit Rates'!F140</f>
        <v>0.4</v>
      </c>
      <c r="I166" s="43">
        <f>+'[2]10 Pay &amp; Benefit Rates'!G140</f>
        <v>0.1</v>
      </c>
    </row>
    <row r="167" spans="1:9" hidden="1" x14ac:dyDescent="0.2">
      <c r="A167" s="44"/>
      <c r="C167" s="1" t="str">
        <f>+'[2]10 Pay &amp; Benefit Rates'!A141</f>
        <v>zzmf</v>
      </c>
      <c r="D167" s="1" t="str">
        <f>+'[2]10 Pay &amp; Benefit Rates'!B141</f>
        <v>worker</v>
      </c>
      <c r="E167" s="42">
        <f>+'[2]10 Pay &amp; Benefit Rates'!C141</f>
        <v>1</v>
      </c>
      <c r="F167" s="2">
        <f>+'[2]10 Pay &amp; Benefit Rates'!D141</f>
        <v>999</v>
      </c>
      <c r="G167" s="2" t="str">
        <f>+'[2]10 Pay &amp; Benefit Rates'!E141</f>
        <v>1.5</v>
      </c>
      <c r="H167" s="43">
        <f>+'[2]10 Pay &amp; Benefit Rates'!F141</f>
        <v>0.4</v>
      </c>
      <c r="I167" s="43">
        <f>+'[2]10 Pay &amp; Benefit Rates'!G141</f>
        <v>0.1</v>
      </c>
    </row>
    <row r="168" spans="1:9" hidden="1" x14ac:dyDescent="0.2">
      <c r="A168" s="44"/>
      <c r="C168" s="1" t="str">
        <f>+'[2]10 Pay &amp; Benefit Rates'!A142</f>
        <v>zzmg</v>
      </c>
      <c r="D168" s="1" t="str">
        <f>+'[2]10 Pay &amp; Benefit Rates'!B142</f>
        <v>worker</v>
      </c>
      <c r="E168" s="42">
        <f>+'[2]10 Pay &amp; Benefit Rates'!C142</f>
        <v>1</v>
      </c>
      <c r="F168" s="2">
        <f>+'[2]10 Pay &amp; Benefit Rates'!D142</f>
        <v>999</v>
      </c>
      <c r="G168" s="2" t="str">
        <f>+'[2]10 Pay &amp; Benefit Rates'!E142</f>
        <v>1.5</v>
      </c>
      <c r="H168" s="43">
        <f>+'[2]10 Pay &amp; Benefit Rates'!F142</f>
        <v>0.4</v>
      </c>
      <c r="I168" s="43">
        <f>+'[2]10 Pay &amp; Benefit Rates'!G142</f>
        <v>0.1</v>
      </c>
    </row>
    <row r="169" spans="1:9" hidden="1" x14ac:dyDescent="0.2">
      <c r="A169" s="44"/>
      <c r="C169" s="1" t="str">
        <f>+'[2]10 Pay &amp; Benefit Rates'!A143</f>
        <v>zzmh</v>
      </c>
      <c r="D169" s="1" t="str">
        <f>+'[2]10 Pay &amp; Benefit Rates'!B143</f>
        <v>worker</v>
      </c>
      <c r="E169" s="42">
        <f>+'[2]10 Pay &amp; Benefit Rates'!C143</f>
        <v>1</v>
      </c>
      <c r="F169" s="2">
        <f>+'[2]10 Pay &amp; Benefit Rates'!D143</f>
        <v>999</v>
      </c>
      <c r="G169" s="2" t="str">
        <f>+'[2]10 Pay &amp; Benefit Rates'!E143</f>
        <v>1.5</v>
      </c>
      <c r="H169" s="43">
        <f>+'[2]10 Pay &amp; Benefit Rates'!F143</f>
        <v>0.4</v>
      </c>
      <c r="I169" s="43">
        <f>+'[2]10 Pay &amp; Benefit Rates'!G143</f>
        <v>0.1</v>
      </c>
    </row>
    <row r="170" spans="1:9" hidden="1" x14ac:dyDescent="0.2">
      <c r="A170" s="44"/>
      <c r="C170" s="1" t="str">
        <f>+'[2]10 Pay &amp; Benefit Rates'!A144</f>
        <v>zzmi</v>
      </c>
      <c r="D170" s="1" t="str">
        <f>+'[2]10 Pay &amp; Benefit Rates'!B144</f>
        <v>worker</v>
      </c>
      <c r="E170" s="42">
        <f>+'[2]10 Pay &amp; Benefit Rates'!C144</f>
        <v>1</v>
      </c>
      <c r="F170" s="2">
        <f>+'[2]10 Pay &amp; Benefit Rates'!D144</f>
        <v>999</v>
      </c>
      <c r="G170" s="2" t="str">
        <f>+'[2]10 Pay &amp; Benefit Rates'!E144</f>
        <v>1.5</v>
      </c>
      <c r="H170" s="43">
        <f>+'[2]10 Pay &amp; Benefit Rates'!F144</f>
        <v>0.4</v>
      </c>
      <c r="I170" s="43">
        <f>+'[2]10 Pay &amp; Benefit Rates'!G144</f>
        <v>0.1</v>
      </c>
    </row>
    <row r="171" spans="1:9" hidden="1" x14ac:dyDescent="0.2">
      <c r="A171" s="44"/>
      <c r="C171" s="1" t="str">
        <f>+'[2]10 Pay &amp; Benefit Rates'!A145</f>
        <v>zzna</v>
      </c>
      <c r="D171" s="1" t="str">
        <f>+'[2]10 Pay &amp; Benefit Rates'!B145</f>
        <v>worker</v>
      </c>
      <c r="E171" s="42">
        <f>+'[2]10 Pay &amp; Benefit Rates'!C145</f>
        <v>1</v>
      </c>
      <c r="F171" s="2">
        <f>+'[2]10 Pay &amp; Benefit Rates'!D145</f>
        <v>999</v>
      </c>
      <c r="G171" s="2" t="str">
        <f>+'[2]10 Pay &amp; Benefit Rates'!E145</f>
        <v>1.5</v>
      </c>
      <c r="H171" s="43">
        <f>+'[2]10 Pay &amp; Benefit Rates'!F145</f>
        <v>0.4</v>
      </c>
      <c r="I171" s="43">
        <f>+'[2]10 Pay &amp; Benefit Rates'!G145</f>
        <v>0.1</v>
      </c>
    </row>
    <row r="172" spans="1:9" hidden="1" x14ac:dyDescent="0.2">
      <c r="A172" s="44"/>
      <c r="C172" s="1" t="str">
        <f>+'[2]10 Pay &amp; Benefit Rates'!A146</f>
        <v>zznb</v>
      </c>
      <c r="D172" s="1" t="str">
        <f>+'[2]10 Pay &amp; Benefit Rates'!B146</f>
        <v>worker</v>
      </c>
      <c r="E172" s="42">
        <f>+'[2]10 Pay &amp; Benefit Rates'!C146</f>
        <v>1</v>
      </c>
      <c r="F172" s="2">
        <f>+'[2]10 Pay &amp; Benefit Rates'!D146</f>
        <v>999</v>
      </c>
      <c r="G172" s="2" t="str">
        <f>+'[2]10 Pay &amp; Benefit Rates'!E146</f>
        <v>1.5</v>
      </c>
      <c r="H172" s="43">
        <f>+'[2]10 Pay &amp; Benefit Rates'!F146</f>
        <v>0.4</v>
      </c>
      <c r="I172" s="43">
        <f>+'[2]10 Pay &amp; Benefit Rates'!G146</f>
        <v>0.1</v>
      </c>
    </row>
    <row r="173" spans="1:9" hidden="1" x14ac:dyDescent="0.2">
      <c r="A173" s="44"/>
      <c r="C173" s="1" t="str">
        <f>+'[2]10 Pay &amp; Benefit Rates'!A147</f>
        <v>zznc</v>
      </c>
      <c r="D173" s="1" t="str">
        <f>+'[2]10 Pay &amp; Benefit Rates'!B147</f>
        <v>worker</v>
      </c>
      <c r="E173" s="42">
        <f>+'[2]10 Pay &amp; Benefit Rates'!C147</f>
        <v>1</v>
      </c>
      <c r="F173" s="2">
        <f>+'[2]10 Pay &amp; Benefit Rates'!D147</f>
        <v>999</v>
      </c>
      <c r="G173" s="2" t="str">
        <f>+'[2]10 Pay &amp; Benefit Rates'!E147</f>
        <v>1.5</v>
      </c>
      <c r="H173" s="43">
        <f>+'[2]10 Pay &amp; Benefit Rates'!F147</f>
        <v>0.4</v>
      </c>
      <c r="I173" s="43">
        <f>+'[2]10 Pay &amp; Benefit Rates'!G147</f>
        <v>0.1</v>
      </c>
    </row>
    <row r="174" spans="1:9" hidden="1" x14ac:dyDescent="0.2">
      <c r="A174" s="44"/>
      <c r="C174" s="1" t="str">
        <f>+'[2]10 Pay &amp; Benefit Rates'!A148</f>
        <v>zznd</v>
      </c>
      <c r="D174" s="1" t="str">
        <f>+'[2]10 Pay &amp; Benefit Rates'!B148</f>
        <v>worker</v>
      </c>
      <c r="E174" s="42">
        <f>+'[2]10 Pay &amp; Benefit Rates'!C148</f>
        <v>1</v>
      </c>
      <c r="F174" s="2">
        <f>+'[2]10 Pay &amp; Benefit Rates'!D148</f>
        <v>999</v>
      </c>
      <c r="G174" s="2" t="str">
        <f>+'[2]10 Pay &amp; Benefit Rates'!E148</f>
        <v>1.5</v>
      </c>
      <c r="H174" s="43">
        <f>+'[2]10 Pay &amp; Benefit Rates'!F148</f>
        <v>0.4</v>
      </c>
      <c r="I174" s="43">
        <f>+'[2]10 Pay &amp; Benefit Rates'!G148</f>
        <v>0.1</v>
      </c>
    </row>
    <row r="175" spans="1:9" hidden="1" x14ac:dyDescent="0.2">
      <c r="A175" s="44"/>
      <c r="C175" s="1" t="str">
        <f>+'[2]10 Pay &amp; Benefit Rates'!A149</f>
        <v>zzne</v>
      </c>
      <c r="D175" s="1" t="str">
        <f>+'[2]10 Pay &amp; Benefit Rates'!B149</f>
        <v>worker</v>
      </c>
      <c r="E175" s="42">
        <f>+'[2]10 Pay &amp; Benefit Rates'!C149</f>
        <v>1</v>
      </c>
      <c r="F175" s="2">
        <f>+'[2]10 Pay &amp; Benefit Rates'!D149</f>
        <v>999</v>
      </c>
      <c r="G175" s="2" t="str">
        <f>+'[2]10 Pay &amp; Benefit Rates'!E149</f>
        <v>1.5</v>
      </c>
      <c r="H175" s="43">
        <f>+'[2]10 Pay &amp; Benefit Rates'!F149</f>
        <v>0.4</v>
      </c>
      <c r="I175" s="43">
        <f>+'[2]10 Pay &amp; Benefit Rates'!G149</f>
        <v>0.1</v>
      </c>
    </row>
    <row r="176" spans="1:9" hidden="1" x14ac:dyDescent="0.2">
      <c r="A176" s="44"/>
      <c r="C176" s="1" t="str">
        <f>+'[2]10 Pay &amp; Benefit Rates'!A150</f>
        <v>zznf</v>
      </c>
      <c r="D176" s="1" t="str">
        <f>+'[2]10 Pay &amp; Benefit Rates'!B150</f>
        <v>worker</v>
      </c>
      <c r="E176" s="42">
        <f>+'[2]10 Pay &amp; Benefit Rates'!C150</f>
        <v>1</v>
      </c>
      <c r="F176" s="2">
        <f>+'[2]10 Pay &amp; Benefit Rates'!D150</f>
        <v>999</v>
      </c>
      <c r="G176" s="2" t="str">
        <f>+'[2]10 Pay &amp; Benefit Rates'!E150</f>
        <v>1.5</v>
      </c>
      <c r="H176" s="43">
        <f>+'[2]10 Pay &amp; Benefit Rates'!F150</f>
        <v>0.4</v>
      </c>
      <c r="I176" s="43">
        <f>+'[2]10 Pay &amp; Benefit Rates'!G150</f>
        <v>0.1</v>
      </c>
    </row>
    <row r="177" spans="1:9" hidden="1" x14ac:dyDescent="0.2">
      <c r="A177" s="44"/>
      <c r="C177" s="1" t="str">
        <f>+'[2]10 Pay &amp; Benefit Rates'!A151</f>
        <v>zzng</v>
      </c>
      <c r="D177" s="1" t="str">
        <f>+'[2]10 Pay &amp; Benefit Rates'!B151</f>
        <v>worker</v>
      </c>
      <c r="E177" s="42">
        <f>+'[2]10 Pay &amp; Benefit Rates'!C151</f>
        <v>1</v>
      </c>
      <c r="F177" s="2">
        <f>+'[2]10 Pay &amp; Benefit Rates'!D151</f>
        <v>999</v>
      </c>
      <c r="G177" s="2" t="str">
        <f>+'[2]10 Pay &amp; Benefit Rates'!E151</f>
        <v>1.5</v>
      </c>
      <c r="H177" s="43">
        <f>+'[2]10 Pay &amp; Benefit Rates'!F151</f>
        <v>0.4</v>
      </c>
      <c r="I177" s="43">
        <f>+'[2]10 Pay &amp; Benefit Rates'!G151</f>
        <v>0.1</v>
      </c>
    </row>
    <row r="178" spans="1:9" hidden="1" x14ac:dyDescent="0.2">
      <c r="A178" s="44"/>
      <c r="C178" s="1" t="str">
        <f>+'[2]10 Pay &amp; Benefit Rates'!A152</f>
        <v>zznh</v>
      </c>
      <c r="D178" s="1" t="str">
        <f>+'[2]10 Pay &amp; Benefit Rates'!B152</f>
        <v>worker</v>
      </c>
      <c r="E178" s="42">
        <f>+'[2]10 Pay &amp; Benefit Rates'!C152</f>
        <v>1</v>
      </c>
      <c r="F178" s="2">
        <f>+'[2]10 Pay &amp; Benefit Rates'!D152</f>
        <v>999</v>
      </c>
      <c r="G178" s="2" t="str">
        <f>+'[2]10 Pay &amp; Benefit Rates'!E152</f>
        <v>1.5</v>
      </c>
      <c r="H178" s="43">
        <f>+'[2]10 Pay &amp; Benefit Rates'!F152</f>
        <v>0.4</v>
      </c>
      <c r="I178" s="43">
        <f>+'[2]10 Pay &amp; Benefit Rates'!G152</f>
        <v>0.1</v>
      </c>
    </row>
    <row r="179" spans="1:9" hidden="1" x14ac:dyDescent="0.2">
      <c r="A179" s="44"/>
      <c r="C179" s="1" t="str">
        <f>+'[2]10 Pay &amp; Benefit Rates'!A153</f>
        <v>zzni</v>
      </c>
      <c r="D179" s="1" t="str">
        <f>+'[2]10 Pay &amp; Benefit Rates'!B153</f>
        <v>worker</v>
      </c>
      <c r="E179" s="42">
        <f>+'[2]10 Pay &amp; Benefit Rates'!C153</f>
        <v>1</v>
      </c>
      <c r="F179" s="2">
        <f>+'[2]10 Pay &amp; Benefit Rates'!D153</f>
        <v>999</v>
      </c>
      <c r="G179" s="2" t="str">
        <f>+'[2]10 Pay &amp; Benefit Rates'!E153</f>
        <v>1.5</v>
      </c>
      <c r="H179" s="43">
        <f>+'[2]10 Pay &amp; Benefit Rates'!F153</f>
        <v>0.4</v>
      </c>
      <c r="I179" s="43">
        <f>+'[2]10 Pay &amp; Benefit Rates'!G153</f>
        <v>0.1</v>
      </c>
    </row>
    <row r="180" spans="1:9" hidden="1" x14ac:dyDescent="0.2">
      <c r="A180" s="44"/>
      <c r="C180" s="1" t="str">
        <f>+'[2]10 Pay &amp; Benefit Rates'!A154</f>
        <v>zzoa</v>
      </c>
      <c r="D180" s="1" t="str">
        <f>+'[2]10 Pay &amp; Benefit Rates'!B154</f>
        <v>worker</v>
      </c>
      <c r="E180" s="42">
        <f>+'[2]10 Pay &amp; Benefit Rates'!C154</f>
        <v>1</v>
      </c>
      <c r="F180" s="2">
        <f>+'[2]10 Pay &amp; Benefit Rates'!D154</f>
        <v>999</v>
      </c>
      <c r="G180" s="2" t="str">
        <f>+'[2]10 Pay &amp; Benefit Rates'!E154</f>
        <v>1.5</v>
      </c>
      <c r="H180" s="43">
        <f>+'[2]10 Pay &amp; Benefit Rates'!F154</f>
        <v>0.4</v>
      </c>
      <c r="I180" s="43">
        <f>+'[2]10 Pay &amp; Benefit Rates'!G154</f>
        <v>0.1</v>
      </c>
    </row>
    <row r="181" spans="1:9" hidden="1" x14ac:dyDescent="0.2">
      <c r="A181" s="44"/>
      <c r="C181" s="1" t="str">
        <f>+'[2]10 Pay &amp; Benefit Rates'!A155</f>
        <v>zzob</v>
      </c>
      <c r="D181" s="1" t="str">
        <f>+'[2]10 Pay &amp; Benefit Rates'!B155</f>
        <v>worker</v>
      </c>
      <c r="E181" s="42">
        <f>+'[2]10 Pay &amp; Benefit Rates'!C155</f>
        <v>1</v>
      </c>
      <c r="F181" s="2">
        <f>+'[2]10 Pay &amp; Benefit Rates'!D155</f>
        <v>999</v>
      </c>
      <c r="G181" s="2" t="str">
        <f>+'[2]10 Pay &amp; Benefit Rates'!E155</f>
        <v>1.5</v>
      </c>
      <c r="H181" s="43">
        <f>+'[2]10 Pay &amp; Benefit Rates'!F155</f>
        <v>0.4</v>
      </c>
      <c r="I181" s="43">
        <f>+'[2]10 Pay &amp; Benefit Rates'!G155</f>
        <v>0.1</v>
      </c>
    </row>
    <row r="182" spans="1:9" hidden="1" x14ac:dyDescent="0.2">
      <c r="A182" s="44"/>
      <c r="C182" s="1" t="str">
        <f>+'[2]10 Pay &amp; Benefit Rates'!A156</f>
        <v>zzoc</v>
      </c>
      <c r="D182" s="1" t="str">
        <f>+'[2]10 Pay &amp; Benefit Rates'!B156</f>
        <v>worker</v>
      </c>
      <c r="E182" s="42">
        <f>+'[2]10 Pay &amp; Benefit Rates'!C156</f>
        <v>1</v>
      </c>
      <c r="F182" s="2">
        <f>+'[2]10 Pay &amp; Benefit Rates'!D156</f>
        <v>999</v>
      </c>
      <c r="G182" s="2" t="str">
        <f>+'[2]10 Pay &amp; Benefit Rates'!E156</f>
        <v>1.5</v>
      </c>
      <c r="H182" s="43">
        <f>+'[2]10 Pay &amp; Benefit Rates'!F156</f>
        <v>0.4</v>
      </c>
      <c r="I182" s="43">
        <f>+'[2]10 Pay &amp; Benefit Rates'!G156</f>
        <v>0.1</v>
      </c>
    </row>
    <row r="183" spans="1:9" hidden="1" x14ac:dyDescent="0.2">
      <c r="A183" s="44"/>
      <c r="C183" s="1" t="str">
        <f>+'[2]10 Pay &amp; Benefit Rates'!A157</f>
        <v>zzod</v>
      </c>
      <c r="D183" s="1" t="str">
        <f>+'[2]10 Pay &amp; Benefit Rates'!B157</f>
        <v>worker</v>
      </c>
      <c r="E183" s="42">
        <f>+'[2]10 Pay &amp; Benefit Rates'!C157</f>
        <v>1</v>
      </c>
      <c r="F183" s="2">
        <f>+'[2]10 Pay &amp; Benefit Rates'!D157</f>
        <v>999</v>
      </c>
      <c r="G183" s="2" t="str">
        <f>+'[2]10 Pay &amp; Benefit Rates'!E157</f>
        <v>1.5</v>
      </c>
      <c r="H183" s="43">
        <f>+'[2]10 Pay &amp; Benefit Rates'!F157</f>
        <v>0.4</v>
      </c>
      <c r="I183" s="43">
        <f>+'[2]10 Pay &amp; Benefit Rates'!G157</f>
        <v>0.1</v>
      </c>
    </row>
    <row r="184" spans="1:9" hidden="1" x14ac:dyDescent="0.2">
      <c r="A184" s="44"/>
      <c r="C184" s="1" t="str">
        <f>+'[2]10 Pay &amp; Benefit Rates'!A158</f>
        <v>zzoe</v>
      </c>
      <c r="D184" s="1" t="str">
        <f>+'[2]10 Pay &amp; Benefit Rates'!B158</f>
        <v>worker</v>
      </c>
      <c r="E184" s="42">
        <f>+'[2]10 Pay &amp; Benefit Rates'!C158</f>
        <v>1</v>
      </c>
      <c r="F184" s="2">
        <f>+'[2]10 Pay &amp; Benefit Rates'!D158</f>
        <v>999</v>
      </c>
      <c r="G184" s="2" t="str">
        <f>+'[2]10 Pay &amp; Benefit Rates'!E158</f>
        <v>1.5</v>
      </c>
      <c r="H184" s="43">
        <f>+'[2]10 Pay &amp; Benefit Rates'!F158</f>
        <v>0.4</v>
      </c>
      <c r="I184" s="43">
        <f>+'[2]10 Pay &amp; Benefit Rates'!G158</f>
        <v>0.1</v>
      </c>
    </row>
    <row r="185" spans="1:9" hidden="1" x14ac:dyDescent="0.2">
      <c r="A185" s="44"/>
      <c r="C185" s="1" t="str">
        <f>+'[2]10 Pay &amp; Benefit Rates'!A159</f>
        <v>zzof</v>
      </c>
      <c r="D185" s="1" t="str">
        <f>+'[2]10 Pay &amp; Benefit Rates'!B159</f>
        <v>worker</v>
      </c>
      <c r="E185" s="42">
        <f>+'[2]10 Pay &amp; Benefit Rates'!C159</f>
        <v>1</v>
      </c>
      <c r="F185" s="2">
        <f>+'[2]10 Pay &amp; Benefit Rates'!D159</f>
        <v>999</v>
      </c>
      <c r="G185" s="2" t="str">
        <f>+'[2]10 Pay &amp; Benefit Rates'!E159</f>
        <v>1.5</v>
      </c>
      <c r="H185" s="43">
        <f>+'[2]10 Pay &amp; Benefit Rates'!F159</f>
        <v>0.4</v>
      </c>
      <c r="I185" s="43">
        <f>+'[2]10 Pay &amp; Benefit Rates'!G159</f>
        <v>0.1</v>
      </c>
    </row>
    <row r="186" spans="1:9" hidden="1" x14ac:dyDescent="0.2">
      <c r="A186" s="44"/>
      <c r="C186" s="1" t="str">
        <f>+'[2]10 Pay &amp; Benefit Rates'!A160</f>
        <v>zzog</v>
      </c>
      <c r="D186" s="1" t="str">
        <f>+'[2]10 Pay &amp; Benefit Rates'!B160</f>
        <v>worker</v>
      </c>
      <c r="E186" s="42">
        <f>+'[2]10 Pay &amp; Benefit Rates'!C160</f>
        <v>1</v>
      </c>
      <c r="F186" s="2">
        <f>+'[2]10 Pay &amp; Benefit Rates'!D160</f>
        <v>999</v>
      </c>
      <c r="G186" s="2" t="str">
        <f>+'[2]10 Pay &amp; Benefit Rates'!E160</f>
        <v>1.5</v>
      </c>
      <c r="H186" s="43">
        <f>+'[2]10 Pay &amp; Benefit Rates'!F160</f>
        <v>0.4</v>
      </c>
      <c r="I186" s="43">
        <f>+'[2]10 Pay &amp; Benefit Rates'!G160</f>
        <v>0.1</v>
      </c>
    </row>
    <row r="187" spans="1:9" hidden="1" x14ac:dyDescent="0.2">
      <c r="A187" s="44"/>
      <c r="C187" s="1" t="str">
        <f>+'[2]10 Pay &amp; Benefit Rates'!A161</f>
        <v>zzoh</v>
      </c>
      <c r="D187" s="1" t="str">
        <f>+'[2]10 Pay &amp; Benefit Rates'!B161</f>
        <v>worker</v>
      </c>
      <c r="E187" s="42">
        <f>+'[2]10 Pay &amp; Benefit Rates'!C161</f>
        <v>1</v>
      </c>
      <c r="F187" s="2">
        <f>+'[2]10 Pay &amp; Benefit Rates'!D161</f>
        <v>999</v>
      </c>
      <c r="G187" s="2" t="str">
        <f>+'[2]10 Pay &amp; Benefit Rates'!E161</f>
        <v>1.5</v>
      </c>
      <c r="H187" s="43">
        <f>+'[2]10 Pay &amp; Benefit Rates'!F161</f>
        <v>0.4</v>
      </c>
      <c r="I187" s="43">
        <f>+'[2]10 Pay &amp; Benefit Rates'!G161</f>
        <v>0.1</v>
      </c>
    </row>
    <row r="188" spans="1:9" hidden="1" x14ac:dyDescent="0.2">
      <c r="A188" s="44"/>
      <c r="C188" s="1" t="str">
        <f>+'[2]10 Pay &amp; Benefit Rates'!A162</f>
        <v>zzoi</v>
      </c>
      <c r="D188" s="1" t="str">
        <f>+'[2]10 Pay &amp; Benefit Rates'!B162</f>
        <v>worker</v>
      </c>
      <c r="E188" s="42">
        <f>+'[2]10 Pay &amp; Benefit Rates'!C162</f>
        <v>1</v>
      </c>
      <c r="F188" s="2">
        <f>+'[2]10 Pay &amp; Benefit Rates'!D162</f>
        <v>999</v>
      </c>
      <c r="G188" s="2" t="str">
        <f>+'[2]10 Pay &amp; Benefit Rates'!E162</f>
        <v>1.5</v>
      </c>
      <c r="H188" s="43">
        <f>+'[2]10 Pay &amp; Benefit Rates'!F162</f>
        <v>0.4</v>
      </c>
      <c r="I188" s="43">
        <f>+'[2]10 Pay &amp; Benefit Rates'!G162</f>
        <v>0.1</v>
      </c>
    </row>
    <row r="189" spans="1:9" hidden="1" x14ac:dyDescent="0.2">
      <c r="A189" s="44"/>
      <c r="C189" s="1" t="str">
        <f>+'[2]10 Pay &amp; Benefit Rates'!A163</f>
        <v>zzpa</v>
      </c>
      <c r="D189" s="1" t="str">
        <f>+'[2]10 Pay &amp; Benefit Rates'!B163</f>
        <v>worker</v>
      </c>
      <c r="E189" s="42">
        <f>+'[2]10 Pay &amp; Benefit Rates'!C163</f>
        <v>1</v>
      </c>
      <c r="F189" s="2">
        <f>+'[2]10 Pay &amp; Benefit Rates'!D163</f>
        <v>999</v>
      </c>
      <c r="G189" s="2" t="str">
        <f>+'[2]10 Pay &amp; Benefit Rates'!E163</f>
        <v>1.5</v>
      </c>
      <c r="H189" s="43">
        <f>+'[2]10 Pay &amp; Benefit Rates'!F163</f>
        <v>0.4</v>
      </c>
      <c r="I189" s="43">
        <f>+'[2]10 Pay &amp; Benefit Rates'!G163</f>
        <v>0.1</v>
      </c>
    </row>
    <row r="190" spans="1:9" hidden="1" x14ac:dyDescent="0.2">
      <c r="A190" s="44"/>
      <c r="C190" s="1" t="str">
        <f>+'[2]10 Pay &amp; Benefit Rates'!A164</f>
        <v>zzpb</v>
      </c>
      <c r="D190" s="1" t="str">
        <f>+'[2]10 Pay &amp; Benefit Rates'!B164</f>
        <v>worker</v>
      </c>
      <c r="E190" s="42">
        <f>+'[2]10 Pay &amp; Benefit Rates'!C164</f>
        <v>1</v>
      </c>
      <c r="F190" s="2">
        <f>+'[2]10 Pay &amp; Benefit Rates'!D164</f>
        <v>999</v>
      </c>
      <c r="G190" s="2" t="str">
        <f>+'[2]10 Pay &amp; Benefit Rates'!E164</f>
        <v>1.5</v>
      </c>
      <c r="H190" s="43">
        <f>+'[2]10 Pay &amp; Benefit Rates'!F164</f>
        <v>0.4</v>
      </c>
      <c r="I190" s="43">
        <f>+'[2]10 Pay &amp; Benefit Rates'!G164</f>
        <v>0.1</v>
      </c>
    </row>
    <row r="191" spans="1:9" hidden="1" x14ac:dyDescent="0.2">
      <c r="A191" s="44"/>
      <c r="C191" s="1" t="str">
        <f>+'[2]10 Pay &amp; Benefit Rates'!A165</f>
        <v>zzpc</v>
      </c>
      <c r="D191" s="1" t="str">
        <f>+'[2]10 Pay &amp; Benefit Rates'!B165</f>
        <v>worker</v>
      </c>
      <c r="E191" s="42">
        <f>+'[2]10 Pay &amp; Benefit Rates'!C165</f>
        <v>1</v>
      </c>
      <c r="F191" s="2">
        <f>+'[2]10 Pay &amp; Benefit Rates'!D165</f>
        <v>999</v>
      </c>
      <c r="G191" s="2" t="str">
        <f>+'[2]10 Pay &amp; Benefit Rates'!E165</f>
        <v>1.5</v>
      </c>
      <c r="H191" s="43">
        <f>+'[2]10 Pay &amp; Benefit Rates'!F165</f>
        <v>0.4</v>
      </c>
      <c r="I191" s="43">
        <f>+'[2]10 Pay &amp; Benefit Rates'!G165</f>
        <v>0.1</v>
      </c>
    </row>
    <row r="192" spans="1:9" hidden="1" x14ac:dyDescent="0.2">
      <c r="A192" s="44"/>
      <c r="C192" s="1" t="str">
        <f>+'[2]10 Pay &amp; Benefit Rates'!A166</f>
        <v>zzpd</v>
      </c>
      <c r="D192" s="1" t="str">
        <f>+'[2]10 Pay &amp; Benefit Rates'!B166</f>
        <v>worker</v>
      </c>
      <c r="E192" s="42">
        <f>+'[2]10 Pay &amp; Benefit Rates'!C166</f>
        <v>1</v>
      </c>
      <c r="F192" s="2">
        <f>+'[2]10 Pay &amp; Benefit Rates'!D166</f>
        <v>999</v>
      </c>
      <c r="G192" s="2" t="str">
        <f>+'[2]10 Pay &amp; Benefit Rates'!E166</f>
        <v>1.5</v>
      </c>
      <c r="H192" s="43">
        <f>+'[2]10 Pay &amp; Benefit Rates'!F166</f>
        <v>0.4</v>
      </c>
      <c r="I192" s="43">
        <f>+'[2]10 Pay &amp; Benefit Rates'!G166</f>
        <v>0.1</v>
      </c>
    </row>
    <row r="193" spans="1:9" hidden="1" x14ac:dyDescent="0.2">
      <c r="A193" s="44"/>
      <c r="C193" s="1" t="str">
        <f>+'[2]10 Pay &amp; Benefit Rates'!A167</f>
        <v>zzpe</v>
      </c>
      <c r="D193" s="1" t="str">
        <f>+'[2]10 Pay &amp; Benefit Rates'!B167</f>
        <v>worker</v>
      </c>
      <c r="E193" s="42">
        <f>+'[2]10 Pay &amp; Benefit Rates'!C167</f>
        <v>1</v>
      </c>
      <c r="F193" s="2">
        <f>+'[2]10 Pay &amp; Benefit Rates'!D167</f>
        <v>999</v>
      </c>
      <c r="G193" s="2" t="str">
        <f>+'[2]10 Pay &amp; Benefit Rates'!E167</f>
        <v>1.5</v>
      </c>
      <c r="H193" s="43">
        <f>+'[2]10 Pay &amp; Benefit Rates'!F167</f>
        <v>0.4</v>
      </c>
      <c r="I193" s="43">
        <f>+'[2]10 Pay &amp; Benefit Rates'!G167</f>
        <v>0.1</v>
      </c>
    </row>
    <row r="194" spans="1:9" hidden="1" x14ac:dyDescent="0.2">
      <c r="A194" s="44"/>
      <c r="C194" s="1" t="str">
        <f>+'[2]10 Pay &amp; Benefit Rates'!A168</f>
        <v>zzpf</v>
      </c>
      <c r="D194" s="1" t="str">
        <f>+'[2]10 Pay &amp; Benefit Rates'!B168</f>
        <v>worker</v>
      </c>
      <c r="E194" s="42">
        <f>+'[2]10 Pay &amp; Benefit Rates'!C168</f>
        <v>1</v>
      </c>
      <c r="F194" s="2">
        <f>+'[2]10 Pay &amp; Benefit Rates'!D168</f>
        <v>999</v>
      </c>
      <c r="G194" s="2" t="str">
        <f>+'[2]10 Pay &amp; Benefit Rates'!E168</f>
        <v>1.5</v>
      </c>
      <c r="H194" s="43">
        <f>+'[2]10 Pay &amp; Benefit Rates'!F168</f>
        <v>0.4</v>
      </c>
      <c r="I194" s="43">
        <f>+'[2]10 Pay &amp; Benefit Rates'!G168</f>
        <v>0.1</v>
      </c>
    </row>
    <row r="195" spans="1:9" hidden="1" x14ac:dyDescent="0.2">
      <c r="A195" s="44"/>
      <c r="C195" s="1" t="str">
        <f>+'[2]10 Pay &amp; Benefit Rates'!A169</f>
        <v>zzpg</v>
      </c>
      <c r="D195" s="1" t="str">
        <f>+'[2]10 Pay &amp; Benefit Rates'!B169</f>
        <v>worker</v>
      </c>
      <c r="E195" s="42">
        <f>+'[2]10 Pay &amp; Benefit Rates'!C169</f>
        <v>1</v>
      </c>
      <c r="F195" s="2">
        <f>+'[2]10 Pay &amp; Benefit Rates'!D169</f>
        <v>999</v>
      </c>
      <c r="G195" s="2" t="str">
        <f>+'[2]10 Pay &amp; Benefit Rates'!E169</f>
        <v>1.5</v>
      </c>
      <c r="H195" s="43">
        <f>+'[2]10 Pay &amp; Benefit Rates'!F169</f>
        <v>0.4</v>
      </c>
      <c r="I195" s="43">
        <f>+'[2]10 Pay &amp; Benefit Rates'!G169</f>
        <v>0.1</v>
      </c>
    </row>
    <row r="196" spans="1:9" hidden="1" x14ac:dyDescent="0.2">
      <c r="A196" s="44"/>
      <c r="C196" s="1" t="str">
        <f>+'[2]10 Pay &amp; Benefit Rates'!A170</f>
        <v>zzph</v>
      </c>
      <c r="D196" s="1" t="str">
        <f>+'[2]10 Pay &amp; Benefit Rates'!B170</f>
        <v>worker</v>
      </c>
      <c r="E196" s="42">
        <f>+'[2]10 Pay &amp; Benefit Rates'!C170</f>
        <v>1</v>
      </c>
      <c r="F196" s="2">
        <f>+'[2]10 Pay &amp; Benefit Rates'!D170</f>
        <v>999</v>
      </c>
      <c r="G196" s="2" t="str">
        <f>+'[2]10 Pay &amp; Benefit Rates'!E170</f>
        <v>1.5</v>
      </c>
      <c r="H196" s="43">
        <f>+'[2]10 Pay &amp; Benefit Rates'!F170</f>
        <v>0.4</v>
      </c>
      <c r="I196" s="43">
        <f>+'[2]10 Pay &amp; Benefit Rates'!G170</f>
        <v>0.1</v>
      </c>
    </row>
    <row r="197" spans="1:9" hidden="1" x14ac:dyDescent="0.2">
      <c r="A197" s="44"/>
      <c r="C197" s="1" t="str">
        <f>+'[2]10 Pay &amp; Benefit Rates'!A171</f>
        <v>zzpi</v>
      </c>
      <c r="D197" s="1" t="str">
        <f>+'[2]10 Pay &amp; Benefit Rates'!B171</f>
        <v>worker</v>
      </c>
      <c r="E197" s="42">
        <f>+'[2]10 Pay &amp; Benefit Rates'!C171</f>
        <v>1</v>
      </c>
      <c r="F197" s="2">
        <f>+'[2]10 Pay &amp; Benefit Rates'!D171</f>
        <v>999</v>
      </c>
      <c r="G197" s="2" t="str">
        <f>+'[2]10 Pay &amp; Benefit Rates'!E171</f>
        <v>1.5</v>
      </c>
      <c r="H197" s="43">
        <f>+'[2]10 Pay &amp; Benefit Rates'!F171</f>
        <v>0.4</v>
      </c>
      <c r="I197" s="43">
        <f>+'[2]10 Pay &amp; Benefit Rates'!G171</f>
        <v>0.1</v>
      </c>
    </row>
    <row r="198" spans="1:9" hidden="1" x14ac:dyDescent="0.2">
      <c r="A198" s="44"/>
      <c r="C198" s="1" t="str">
        <f>+'[2]10 Pay &amp; Benefit Rates'!A172</f>
        <v>zzqa</v>
      </c>
      <c r="D198" s="1" t="str">
        <f>+'[2]10 Pay &amp; Benefit Rates'!B172</f>
        <v>worker</v>
      </c>
      <c r="E198" s="42">
        <f>+'[2]10 Pay &amp; Benefit Rates'!C172</f>
        <v>1</v>
      </c>
      <c r="F198" s="2">
        <f>+'[2]10 Pay &amp; Benefit Rates'!D172</f>
        <v>999</v>
      </c>
      <c r="G198" s="2" t="str">
        <f>+'[2]10 Pay &amp; Benefit Rates'!E172</f>
        <v>1.5</v>
      </c>
      <c r="H198" s="43">
        <f>+'[2]10 Pay &amp; Benefit Rates'!F172</f>
        <v>0.4</v>
      </c>
      <c r="I198" s="43">
        <f>+'[2]10 Pay &amp; Benefit Rates'!G172</f>
        <v>0.1</v>
      </c>
    </row>
    <row r="199" spans="1:9" hidden="1" x14ac:dyDescent="0.2">
      <c r="A199" s="44"/>
      <c r="C199" s="1" t="str">
        <f>+'[2]10 Pay &amp; Benefit Rates'!A173</f>
        <v>zzqb</v>
      </c>
      <c r="D199" s="1" t="str">
        <f>+'[2]10 Pay &amp; Benefit Rates'!B173</f>
        <v>worker</v>
      </c>
      <c r="E199" s="42">
        <f>+'[2]10 Pay &amp; Benefit Rates'!C173</f>
        <v>1</v>
      </c>
      <c r="F199" s="2">
        <f>+'[2]10 Pay &amp; Benefit Rates'!D173</f>
        <v>999</v>
      </c>
      <c r="G199" s="2" t="str">
        <f>+'[2]10 Pay &amp; Benefit Rates'!E173</f>
        <v>1.5</v>
      </c>
      <c r="H199" s="43">
        <f>+'[2]10 Pay &amp; Benefit Rates'!F173</f>
        <v>0.4</v>
      </c>
      <c r="I199" s="43">
        <f>+'[2]10 Pay &amp; Benefit Rates'!G173</f>
        <v>0.1</v>
      </c>
    </row>
    <row r="200" spans="1:9" hidden="1" x14ac:dyDescent="0.2">
      <c r="A200" s="44"/>
      <c r="C200" s="1" t="str">
        <f>+'[2]10 Pay &amp; Benefit Rates'!A174</f>
        <v>zzqc</v>
      </c>
      <c r="D200" s="1" t="str">
        <f>+'[2]10 Pay &amp; Benefit Rates'!B174</f>
        <v>worker</v>
      </c>
      <c r="E200" s="42">
        <f>+'[2]10 Pay &amp; Benefit Rates'!C174</f>
        <v>1</v>
      </c>
      <c r="F200" s="2">
        <f>+'[2]10 Pay &amp; Benefit Rates'!D174</f>
        <v>999</v>
      </c>
      <c r="G200" s="2" t="str">
        <f>+'[2]10 Pay &amp; Benefit Rates'!E174</f>
        <v>1.5</v>
      </c>
      <c r="H200" s="43">
        <f>+'[2]10 Pay &amp; Benefit Rates'!F174</f>
        <v>0.4</v>
      </c>
      <c r="I200" s="43">
        <f>+'[2]10 Pay &amp; Benefit Rates'!G174</f>
        <v>0.1</v>
      </c>
    </row>
    <row r="201" spans="1:9" hidden="1" x14ac:dyDescent="0.2">
      <c r="A201" s="44"/>
      <c r="C201" s="1" t="str">
        <f>+'[2]10 Pay &amp; Benefit Rates'!A175</f>
        <v>zzqd</v>
      </c>
      <c r="D201" s="1" t="str">
        <f>+'[2]10 Pay &amp; Benefit Rates'!B175</f>
        <v>worker</v>
      </c>
      <c r="E201" s="42">
        <f>+'[2]10 Pay &amp; Benefit Rates'!C175</f>
        <v>1</v>
      </c>
      <c r="F201" s="2">
        <f>+'[2]10 Pay &amp; Benefit Rates'!D175</f>
        <v>999</v>
      </c>
      <c r="G201" s="2" t="str">
        <f>+'[2]10 Pay &amp; Benefit Rates'!E175</f>
        <v>1.5</v>
      </c>
      <c r="H201" s="43">
        <f>+'[2]10 Pay &amp; Benefit Rates'!F175</f>
        <v>0.4</v>
      </c>
      <c r="I201" s="43">
        <f>+'[2]10 Pay &amp; Benefit Rates'!G175</f>
        <v>0.1</v>
      </c>
    </row>
    <row r="202" spans="1:9" hidden="1" x14ac:dyDescent="0.2">
      <c r="A202" s="44"/>
      <c r="C202" s="1" t="str">
        <f>+'[2]10 Pay &amp; Benefit Rates'!A176</f>
        <v>zzqe</v>
      </c>
      <c r="D202" s="1" t="str">
        <f>+'[2]10 Pay &amp; Benefit Rates'!B176</f>
        <v>worker</v>
      </c>
      <c r="E202" s="42">
        <f>+'[2]10 Pay &amp; Benefit Rates'!C176</f>
        <v>1</v>
      </c>
      <c r="F202" s="2">
        <f>+'[2]10 Pay &amp; Benefit Rates'!D176</f>
        <v>999</v>
      </c>
      <c r="G202" s="2" t="str">
        <f>+'[2]10 Pay &amp; Benefit Rates'!E176</f>
        <v>1.5</v>
      </c>
      <c r="H202" s="43">
        <f>+'[2]10 Pay &amp; Benefit Rates'!F176</f>
        <v>0.4</v>
      </c>
      <c r="I202" s="43">
        <f>+'[2]10 Pay &amp; Benefit Rates'!G176</f>
        <v>0.1</v>
      </c>
    </row>
    <row r="203" spans="1:9" hidden="1" x14ac:dyDescent="0.2">
      <c r="A203" s="44"/>
      <c r="C203" s="1" t="str">
        <f>+'[2]10 Pay &amp; Benefit Rates'!A177</f>
        <v>zzqf</v>
      </c>
      <c r="D203" s="1" t="str">
        <f>+'[2]10 Pay &amp; Benefit Rates'!B177</f>
        <v>worker</v>
      </c>
      <c r="E203" s="42">
        <f>+'[2]10 Pay &amp; Benefit Rates'!C177</f>
        <v>1</v>
      </c>
      <c r="F203" s="2">
        <f>+'[2]10 Pay &amp; Benefit Rates'!D177</f>
        <v>999</v>
      </c>
      <c r="G203" s="2" t="str">
        <f>+'[2]10 Pay &amp; Benefit Rates'!E177</f>
        <v>1.5</v>
      </c>
      <c r="H203" s="43">
        <f>+'[2]10 Pay &amp; Benefit Rates'!F177</f>
        <v>0.4</v>
      </c>
      <c r="I203" s="43">
        <f>+'[2]10 Pay &amp; Benefit Rates'!G177</f>
        <v>0.1</v>
      </c>
    </row>
    <row r="204" spans="1:9" hidden="1" x14ac:dyDescent="0.2">
      <c r="A204" s="44"/>
      <c r="C204" s="1" t="str">
        <f>+'[2]10 Pay &amp; Benefit Rates'!A178</f>
        <v>zzqg</v>
      </c>
      <c r="D204" s="1" t="str">
        <f>+'[2]10 Pay &amp; Benefit Rates'!B178</f>
        <v>worker</v>
      </c>
      <c r="E204" s="42">
        <f>+'[2]10 Pay &amp; Benefit Rates'!C178</f>
        <v>1</v>
      </c>
      <c r="F204" s="2">
        <f>+'[2]10 Pay &amp; Benefit Rates'!D178</f>
        <v>999</v>
      </c>
      <c r="G204" s="2" t="str">
        <f>+'[2]10 Pay &amp; Benefit Rates'!E178</f>
        <v>1.5</v>
      </c>
      <c r="H204" s="43">
        <f>+'[2]10 Pay &amp; Benefit Rates'!F178</f>
        <v>0.4</v>
      </c>
      <c r="I204" s="43">
        <f>+'[2]10 Pay &amp; Benefit Rates'!G178</f>
        <v>0.1</v>
      </c>
    </row>
    <row r="205" spans="1:9" hidden="1" x14ac:dyDescent="0.2">
      <c r="A205" s="44"/>
      <c r="C205" s="1" t="str">
        <f>+'[2]10 Pay &amp; Benefit Rates'!A179</f>
        <v>zzqh</v>
      </c>
      <c r="D205" s="1" t="str">
        <f>+'[2]10 Pay &amp; Benefit Rates'!B179</f>
        <v>worker</v>
      </c>
      <c r="E205" s="42">
        <f>+'[2]10 Pay &amp; Benefit Rates'!C179</f>
        <v>1</v>
      </c>
      <c r="F205" s="2">
        <f>+'[2]10 Pay &amp; Benefit Rates'!D179</f>
        <v>999</v>
      </c>
      <c r="G205" s="2" t="str">
        <f>+'[2]10 Pay &amp; Benefit Rates'!E179</f>
        <v>1.5</v>
      </c>
      <c r="H205" s="43">
        <f>+'[2]10 Pay &amp; Benefit Rates'!F179</f>
        <v>0.4</v>
      </c>
      <c r="I205" s="43">
        <f>+'[2]10 Pay &amp; Benefit Rates'!G179</f>
        <v>0.1</v>
      </c>
    </row>
    <row r="206" spans="1:9" hidden="1" x14ac:dyDescent="0.2">
      <c r="A206" s="44"/>
      <c r="C206" s="1" t="str">
        <f>+'[2]10 Pay &amp; Benefit Rates'!A180</f>
        <v>zzqi</v>
      </c>
      <c r="D206" s="1" t="str">
        <f>+'[2]10 Pay &amp; Benefit Rates'!B180</f>
        <v>worker</v>
      </c>
      <c r="E206" s="42">
        <f>+'[2]10 Pay &amp; Benefit Rates'!C180</f>
        <v>1</v>
      </c>
      <c r="F206" s="2">
        <f>+'[2]10 Pay &amp; Benefit Rates'!D180</f>
        <v>999</v>
      </c>
      <c r="G206" s="2" t="str">
        <f>+'[2]10 Pay &amp; Benefit Rates'!E180</f>
        <v>1.5</v>
      </c>
      <c r="H206" s="43">
        <f>+'[2]10 Pay &amp; Benefit Rates'!F180</f>
        <v>0.4</v>
      </c>
      <c r="I206" s="43">
        <f>+'[2]10 Pay &amp; Benefit Rates'!G180</f>
        <v>0.1</v>
      </c>
    </row>
    <row r="207" spans="1:9" hidden="1" x14ac:dyDescent="0.2">
      <c r="A207" s="44"/>
      <c r="C207" s="1" t="str">
        <f>+'[2]10 Pay &amp; Benefit Rates'!A181</f>
        <v>zzra</v>
      </c>
      <c r="D207" s="1" t="str">
        <f>+'[2]10 Pay &amp; Benefit Rates'!B181</f>
        <v>worker</v>
      </c>
      <c r="E207" s="42">
        <f>+'[2]10 Pay &amp; Benefit Rates'!C181</f>
        <v>1</v>
      </c>
      <c r="F207" s="2">
        <f>+'[2]10 Pay &amp; Benefit Rates'!D181</f>
        <v>999</v>
      </c>
      <c r="G207" s="2" t="str">
        <f>+'[2]10 Pay &amp; Benefit Rates'!E181</f>
        <v>1.5</v>
      </c>
      <c r="H207" s="43">
        <f>+'[2]10 Pay &amp; Benefit Rates'!F181</f>
        <v>0.4</v>
      </c>
      <c r="I207" s="43">
        <f>+'[2]10 Pay &amp; Benefit Rates'!G181</f>
        <v>0.1</v>
      </c>
    </row>
    <row r="208" spans="1:9" hidden="1" x14ac:dyDescent="0.2">
      <c r="A208" s="44"/>
      <c r="C208" s="1" t="str">
        <f>+'[2]10 Pay &amp; Benefit Rates'!A182</f>
        <v>zzrb</v>
      </c>
      <c r="D208" s="1" t="str">
        <f>+'[2]10 Pay &amp; Benefit Rates'!B182</f>
        <v>worker</v>
      </c>
      <c r="E208" s="42">
        <f>+'[2]10 Pay &amp; Benefit Rates'!C182</f>
        <v>1</v>
      </c>
      <c r="F208" s="2">
        <f>+'[2]10 Pay &amp; Benefit Rates'!D182</f>
        <v>999</v>
      </c>
      <c r="G208" s="2" t="str">
        <f>+'[2]10 Pay &amp; Benefit Rates'!E182</f>
        <v>1.5</v>
      </c>
      <c r="H208" s="43">
        <f>+'[2]10 Pay &amp; Benefit Rates'!F182</f>
        <v>0.4</v>
      </c>
      <c r="I208" s="43">
        <f>+'[2]10 Pay &amp; Benefit Rates'!G182</f>
        <v>0.1</v>
      </c>
    </row>
    <row r="209" spans="1:9" hidden="1" x14ac:dyDescent="0.2">
      <c r="A209" s="44"/>
      <c r="C209" s="1" t="str">
        <f>+'[2]10 Pay &amp; Benefit Rates'!A183</f>
        <v>zzrc</v>
      </c>
      <c r="D209" s="1" t="str">
        <f>+'[2]10 Pay &amp; Benefit Rates'!B183</f>
        <v>worker</v>
      </c>
      <c r="E209" s="42">
        <f>+'[2]10 Pay &amp; Benefit Rates'!C183</f>
        <v>1</v>
      </c>
      <c r="F209" s="2">
        <f>+'[2]10 Pay &amp; Benefit Rates'!D183</f>
        <v>999</v>
      </c>
      <c r="G209" s="2" t="str">
        <f>+'[2]10 Pay &amp; Benefit Rates'!E183</f>
        <v>1.5</v>
      </c>
      <c r="H209" s="43">
        <f>+'[2]10 Pay &amp; Benefit Rates'!F183</f>
        <v>0.4</v>
      </c>
      <c r="I209" s="43">
        <f>+'[2]10 Pay &amp; Benefit Rates'!G183</f>
        <v>0.1</v>
      </c>
    </row>
    <row r="210" spans="1:9" hidden="1" x14ac:dyDescent="0.2">
      <c r="A210" s="44"/>
      <c r="C210" s="1" t="str">
        <f>+'[2]10 Pay &amp; Benefit Rates'!A184</f>
        <v>zzrd</v>
      </c>
      <c r="D210" s="1" t="str">
        <f>+'[2]10 Pay &amp; Benefit Rates'!B184</f>
        <v>worker</v>
      </c>
      <c r="E210" s="42">
        <f>+'[2]10 Pay &amp; Benefit Rates'!C184</f>
        <v>1</v>
      </c>
      <c r="F210" s="2">
        <f>+'[2]10 Pay &amp; Benefit Rates'!D184</f>
        <v>999</v>
      </c>
      <c r="G210" s="2" t="str">
        <f>+'[2]10 Pay &amp; Benefit Rates'!E184</f>
        <v>1.5</v>
      </c>
      <c r="H210" s="43">
        <f>+'[2]10 Pay &amp; Benefit Rates'!F184</f>
        <v>0.4</v>
      </c>
      <c r="I210" s="43">
        <f>+'[2]10 Pay &amp; Benefit Rates'!G184</f>
        <v>0.1</v>
      </c>
    </row>
    <row r="211" spans="1:9" hidden="1" x14ac:dyDescent="0.2">
      <c r="A211" s="44"/>
      <c r="C211" s="1" t="str">
        <f>+'[2]10 Pay &amp; Benefit Rates'!A185</f>
        <v>zzre</v>
      </c>
      <c r="D211" s="1" t="str">
        <f>+'[2]10 Pay &amp; Benefit Rates'!B185</f>
        <v>worker</v>
      </c>
      <c r="E211" s="42">
        <f>+'[2]10 Pay &amp; Benefit Rates'!C185</f>
        <v>1</v>
      </c>
      <c r="F211" s="2">
        <f>+'[2]10 Pay &amp; Benefit Rates'!D185</f>
        <v>999</v>
      </c>
      <c r="G211" s="2" t="str">
        <f>+'[2]10 Pay &amp; Benefit Rates'!E185</f>
        <v>1.5</v>
      </c>
      <c r="H211" s="43">
        <f>+'[2]10 Pay &amp; Benefit Rates'!F185</f>
        <v>0.4</v>
      </c>
      <c r="I211" s="43">
        <f>+'[2]10 Pay &amp; Benefit Rates'!G185</f>
        <v>0.1</v>
      </c>
    </row>
    <row r="212" spans="1:9" hidden="1" x14ac:dyDescent="0.2">
      <c r="A212" s="44"/>
      <c r="C212" s="1" t="str">
        <f>+'[2]10 Pay &amp; Benefit Rates'!A186</f>
        <v>zzrf</v>
      </c>
      <c r="D212" s="1" t="str">
        <f>+'[2]10 Pay &amp; Benefit Rates'!B186</f>
        <v>worker</v>
      </c>
      <c r="E212" s="42">
        <f>+'[2]10 Pay &amp; Benefit Rates'!C186</f>
        <v>1</v>
      </c>
      <c r="F212" s="2">
        <f>+'[2]10 Pay &amp; Benefit Rates'!D186</f>
        <v>999</v>
      </c>
      <c r="G212" s="2" t="str">
        <f>+'[2]10 Pay &amp; Benefit Rates'!E186</f>
        <v>1.5</v>
      </c>
      <c r="H212" s="43">
        <f>+'[2]10 Pay &amp; Benefit Rates'!F186</f>
        <v>0.4</v>
      </c>
      <c r="I212" s="43">
        <f>+'[2]10 Pay &amp; Benefit Rates'!G186</f>
        <v>0.1</v>
      </c>
    </row>
    <row r="213" spans="1:9" hidden="1" x14ac:dyDescent="0.2">
      <c r="A213" s="44"/>
      <c r="C213" s="1" t="str">
        <f>+'[2]10 Pay &amp; Benefit Rates'!A187</f>
        <v>zzrg</v>
      </c>
      <c r="D213" s="1" t="str">
        <f>+'[2]10 Pay &amp; Benefit Rates'!B187</f>
        <v>worker</v>
      </c>
      <c r="E213" s="42">
        <f>+'[2]10 Pay &amp; Benefit Rates'!C187</f>
        <v>1</v>
      </c>
      <c r="F213" s="2">
        <f>+'[2]10 Pay &amp; Benefit Rates'!D187</f>
        <v>999</v>
      </c>
      <c r="G213" s="2" t="str">
        <f>+'[2]10 Pay &amp; Benefit Rates'!E187</f>
        <v>1.5</v>
      </c>
      <c r="H213" s="43">
        <f>+'[2]10 Pay &amp; Benefit Rates'!F187</f>
        <v>0.4</v>
      </c>
      <c r="I213" s="43">
        <f>+'[2]10 Pay &amp; Benefit Rates'!G187</f>
        <v>0.1</v>
      </c>
    </row>
    <row r="214" spans="1:9" hidden="1" x14ac:dyDescent="0.2">
      <c r="A214" s="44"/>
      <c r="C214" s="1" t="str">
        <f>+'[2]10 Pay &amp; Benefit Rates'!A188</f>
        <v>zzrh</v>
      </c>
      <c r="D214" s="1" t="str">
        <f>+'[2]10 Pay &amp; Benefit Rates'!B188</f>
        <v>worker</v>
      </c>
      <c r="E214" s="42">
        <f>+'[2]10 Pay &amp; Benefit Rates'!C188</f>
        <v>1</v>
      </c>
      <c r="F214" s="2">
        <f>+'[2]10 Pay &amp; Benefit Rates'!D188</f>
        <v>999</v>
      </c>
      <c r="G214" s="2" t="str">
        <f>+'[2]10 Pay &amp; Benefit Rates'!E188</f>
        <v>1.5</v>
      </c>
      <c r="H214" s="43">
        <f>+'[2]10 Pay &amp; Benefit Rates'!F188</f>
        <v>0.4</v>
      </c>
      <c r="I214" s="43">
        <f>+'[2]10 Pay &amp; Benefit Rates'!G188</f>
        <v>0.1</v>
      </c>
    </row>
    <row r="215" spans="1:9" hidden="1" x14ac:dyDescent="0.2">
      <c r="A215" s="44"/>
      <c r="C215" s="1" t="str">
        <f>+'[2]10 Pay &amp; Benefit Rates'!A189</f>
        <v>zzri</v>
      </c>
      <c r="D215" s="1" t="str">
        <f>+'[2]10 Pay &amp; Benefit Rates'!B189</f>
        <v>worker</v>
      </c>
      <c r="E215" s="42">
        <f>+'[2]10 Pay &amp; Benefit Rates'!C189</f>
        <v>1</v>
      </c>
      <c r="F215" s="2">
        <f>+'[2]10 Pay &amp; Benefit Rates'!D189</f>
        <v>999</v>
      </c>
      <c r="G215" s="2" t="str">
        <f>+'[2]10 Pay &amp; Benefit Rates'!E189</f>
        <v>1.5</v>
      </c>
      <c r="H215" s="43">
        <f>+'[2]10 Pay &amp; Benefit Rates'!F189</f>
        <v>0.4</v>
      </c>
      <c r="I215" s="43">
        <f>+'[2]10 Pay &amp; Benefit Rates'!G189</f>
        <v>0.1</v>
      </c>
    </row>
    <row r="216" spans="1:9" hidden="1" x14ac:dyDescent="0.2">
      <c r="A216" s="44"/>
      <c r="C216" s="1" t="str">
        <f>+'[2]10 Pay &amp; Benefit Rates'!A190</f>
        <v>zzsa</v>
      </c>
      <c r="D216" s="1" t="str">
        <f>+'[2]10 Pay &amp; Benefit Rates'!B190</f>
        <v>worker</v>
      </c>
      <c r="E216" s="42">
        <f>+'[2]10 Pay &amp; Benefit Rates'!C190</f>
        <v>1</v>
      </c>
      <c r="F216" s="2">
        <f>+'[2]10 Pay &amp; Benefit Rates'!D190</f>
        <v>999</v>
      </c>
      <c r="G216" s="2" t="str">
        <f>+'[2]10 Pay &amp; Benefit Rates'!E190</f>
        <v>1.5</v>
      </c>
      <c r="H216" s="43">
        <f>+'[2]10 Pay &amp; Benefit Rates'!F190</f>
        <v>0.4</v>
      </c>
      <c r="I216" s="43">
        <f>+'[2]10 Pay &amp; Benefit Rates'!G190</f>
        <v>0.1</v>
      </c>
    </row>
    <row r="217" spans="1:9" hidden="1" x14ac:dyDescent="0.2">
      <c r="A217" s="44"/>
      <c r="C217" s="1" t="str">
        <f>+'[2]10 Pay &amp; Benefit Rates'!A191</f>
        <v>zzsb</v>
      </c>
      <c r="D217" s="1" t="str">
        <f>+'[2]10 Pay &amp; Benefit Rates'!B191</f>
        <v>worker</v>
      </c>
      <c r="E217" s="42">
        <f>+'[2]10 Pay &amp; Benefit Rates'!C191</f>
        <v>1</v>
      </c>
      <c r="F217" s="2">
        <f>+'[2]10 Pay &amp; Benefit Rates'!D191</f>
        <v>999</v>
      </c>
      <c r="G217" s="2" t="str">
        <f>+'[2]10 Pay &amp; Benefit Rates'!E191</f>
        <v>1.5</v>
      </c>
      <c r="H217" s="43">
        <f>+'[2]10 Pay &amp; Benefit Rates'!F191</f>
        <v>0.4</v>
      </c>
      <c r="I217" s="43">
        <f>+'[2]10 Pay &amp; Benefit Rates'!G191</f>
        <v>0.1</v>
      </c>
    </row>
    <row r="218" spans="1:9" hidden="1" x14ac:dyDescent="0.2">
      <c r="A218" s="44"/>
      <c r="C218" s="1" t="str">
        <f>+'[2]10 Pay &amp; Benefit Rates'!A192</f>
        <v>zzsc</v>
      </c>
      <c r="D218" s="1" t="str">
        <f>+'[2]10 Pay &amp; Benefit Rates'!B192</f>
        <v>worker</v>
      </c>
      <c r="E218" s="42">
        <f>+'[2]10 Pay &amp; Benefit Rates'!C192</f>
        <v>1</v>
      </c>
      <c r="F218" s="2">
        <f>+'[2]10 Pay &amp; Benefit Rates'!D192</f>
        <v>999</v>
      </c>
      <c r="G218" s="2" t="str">
        <f>+'[2]10 Pay &amp; Benefit Rates'!E192</f>
        <v>1.5</v>
      </c>
      <c r="H218" s="43">
        <f>+'[2]10 Pay &amp; Benefit Rates'!F192</f>
        <v>0.4</v>
      </c>
      <c r="I218" s="43">
        <f>+'[2]10 Pay &amp; Benefit Rates'!G192</f>
        <v>0.1</v>
      </c>
    </row>
    <row r="219" spans="1:9" hidden="1" x14ac:dyDescent="0.2">
      <c r="A219" s="44"/>
      <c r="C219" s="1" t="str">
        <f>+'[2]10 Pay &amp; Benefit Rates'!A193</f>
        <v>zzsd</v>
      </c>
      <c r="D219" s="1" t="str">
        <f>+'[2]10 Pay &amp; Benefit Rates'!B193</f>
        <v>worker</v>
      </c>
      <c r="E219" s="42">
        <f>+'[2]10 Pay &amp; Benefit Rates'!C193</f>
        <v>1</v>
      </c>
      <c r="F219" s="2">
        <f>+'[2]10 Pay &amp; Benefit Rates'!D193</f>
        <v>999</v>
      </c>
      <c r="G219" s="2" t="str">
        <f>+'[2]10 Pay &amp; Benefit Rates'!E193</f>
        <v>1.5</v>
      </c>
      <c r="H219" s="43">
        <f>+'[2]10 Pay &amp; Benefit Rates'!F193</f>
        <v>0.4</v>
      </c>
      <c r="I219" s="43">
        <f>+'[2]10 Pay &amp; Benefit Rates'!G193</f>
        <v>0.1</v>
      </c>
    </row>
    <row r="220" spans="1:9" hidden="1" x14ac:dyDescent="0.2">
      <c r="A220" s="44"/>
      <c r="C220" s="1" t="str">
        <f>+'[2]10 Pay &amp; Benefit Rates'!A194</f>
        <v>zzse</v>
      </c>
      <c r="D220" s="1" t="str">
        <f>+'[2]10 Pay &amp; Benefit Rates'!B194</f>
        <v>worker</v>
      </c>
      <c r="E220" s="42">
        <f>+'[2]10 Pay &amp; Benefit Rates'!C194</f>
        <v>1</v>
      </c>
      <c r="F220" s="2">
        <f>+'[2]10 Pay &amp; Benefit Rates'!D194</f>
        <v>999</v>
      </c>
      <c r="G220" s="2" t="str">
        <f>+'[2]10 Pay &amp; Benefit Rates'!E194</f>
        <v>1.5</v>
      </c>
      <c r="H220" s="43">
        <f>+'[2]10 Pay &amp; Benefit Rates'!F194</f>
        <v>0.4</v>
      </c>
      <c r="I220" s="43">
        <f>+'[2]10 Pay &amp; Benefit Rates'!G194</f>
        <v>0.1</v>
      </c>
    </row>
    <row r="221" spans="1:9" hidden="1" x14ac:dyDescent="0.2">
      <c r="A221" s="44"/>
      <c r="C221" s="1" t="str">
        <f>+'[2]10 Pay &amp; Benefit Rates'!A195</f>
        <v>zzsf</v>
      </c>
      <c r="D221" s="1" t="str">
        <f>+'[2]10 Pay &amp; Benefit Rates'!B195</f>
        <v>worker</v>
      </c>
      <c r="E221" s="42">
        <f>+'[2]10 Pay &amp; Benefit Rates'!C195</f>
        <v>1</v>
      </c>
      <c r="F221" s="2">
        <f>+'[2]10 Pay &amp; Benefit Rates'!D195</f>
        <v>999</v>
      </c>
      <c r="G221" s="2" t="str">
        <f>+'[2]10 Pay &amp; Benefit Rates'!E195</f>
        <v>1.5</v>
      </c>
      <c r="H221" s="43">
        <f>+'[2]10 Pay &amp; Benefit Rates'!F195</f>
        <v>0.4</v>
      </c>
      <c r="I221" s="43">
        <f>+'[2]10 Pay &amp; Benefit Rates'!G195</f>
        <v>0.1</v>
      </c>
    </row>
    <row r="222" spans="1:9" hidden="1" x14ac:dyDescent="0.2">
      <c r="A222" s="44"/>
      <c r="C222" s="1" t="str">
        <f>+'[2]10 Pay &amp; Benefit Rates'!A196</f>
        <v>zzsg</v>
      </c>
      <c r="D222" s="1" t="str">
        <f>+'[2]10 Pay &amp; Benefit Rates'!B196</f>
        <v>worker</v>
      </c>
      <c r="E222" s="42">
        <f>+'[2]10 Pay &amp; Benefit Rates'!C196</f>
        <v>1</v>
      </c>
      <c r="F222" s="2">
        <f>+'[2]10 Pay &amp; Benefit Rates'!D196</f>
        <v>999</v>
      </c>
      <c r="G222" s="2" t="str">
        <f>+'[2]10 Pay &amp; Benefit Rates'!E196</f>
        <v>1.5</v>
      </c>
      <c r="H222" s="43">
        <f>+'[2]10 Pay &amp; Benefit Rates'!F196</f>
        <v>0.4</v>
      </c>
      <c r="I222" s="43">
        <f>+'[2]10 Pay &amp; Benefit Rates'!G196</f>
        <v>0.1</v>
      </c>
    </row>
    <row r="223" spans="1:9" hidden="1" x14ac:dyDescent="0.2">
      <c r="A223" s="44"/>
      <c r="C223" s="1" t="str">
        <f>+'[2]10 Pay &amp; Benefit Rates'!A197</f>
        <v>zzsh</v>
      </c>
      <c r="D223" s="1" t="str">
        <f>+'[2]10 Pay &amp; Benefit Rates'!B197</f>
        <v>worker</v>
      </c>
      <c r="E223" s="42">
        <f>+'[2]10 Pay &amp; Benefit Rates'!C197</f>
        <v>1</v>
      </c>
      <c r="F223" s="2">
        <f>+'[2]10 Pay &amp; Benefit Rates'!D197</f>
        <v>999</v>
      </c>
      <c r="G223" s="2" t="str">
        <f>+'[2]10 Pay &amp; Benefit Rates'!E197</f>
        <v>1.5</v>
      </c>
      <c r="H223" s="43">
        <f>+'[2]10 Pay &amp; Benefit Rates'!F197</f>
        <v>0.4</v>
      </c>
      <c r="I223" s="43">
        <f>+'[2]10 Pay &amp; Benefit Rates'!G197</f>
        <v>0.1</v>
      </c>
    </row>
    <row r="224" spans="1:9" hidden="1" x14ac:dyDescent="0.2">
      <c r="A224" s="44"/>
      <c r="C224" s="1" t="str">
        <f>+'[2]10 Pay &amp; Benefit Rates'!A198</f>
        <v>zzsi</v>
      </c>
      <c r="D224" s="1" t="str">
        <f>+'[2]10 Pay &amp; Benefit Rates'!B198</f>
        <v>worker</v>
      </c>
      <c r="E224" s="42">
        <f>+'[2]10 Pay &amp; Benefit Rates'!C198</f>
        <v>1</v>
      </c>
      <c r="F224" s="2">
        <f>+'[2]10 Pay &amp; Benefit Rates'!D198</f>
        <v>999</v>
      </c>
      <c r="G224" s="2" t="str">
        <f>+'[2]10 Pay &amp; Benefit Rates'!E198</f>
        <v>1.5</v>
      </c>
      <c r="H224" s="43">
        <f>+'[2]10 Pay &amp; Benefit Rates'!F198</f>
        <v>0.4</v>
      </c>
      <c r="I224" s="43">
        <f>+'[2]10 Pay &amp; Benefit Rates'!G198</f>
        <v>0.1</v>
      </c>
    </row>
    <row r="225" spans="1:9" hidden="1" x14ac:dyDescent="0.2">
      <c r="A225" s="44"/>
      <c r="C225" s="1" t="str">
        <f>+'[2]10 Pay &amp; Benefit Rates'!A199</f>
        <v>zzta</v>
      </c>
      <c r="D225" s="1" t="str">
        <f>+'[2]10 Pay &amp; Benefit Rates'!B199</f>
        <v>worker</v>
      </c>
      <c r="E225" s="42">
        <f>+'[2]10 Pay &amp; Benefit Rates'!C199</f>
        <v>1</v>
      </c>
      <c r="F225" s="2">
        <f>+'[2]10 Pay &amp; Benefit Rates'!D199</f>
        <v>999</v>
      </c>
      <c r="G225" s="2" t="str">
        <f>+'[2]10 Pay &amp; Benefit Rates'!E199</f>
        <v>1.5</v>
      </c>
      <c r="H225" s="43">
        <f>+'[2]10 Pay &amp; Benefit Rates'!F199</f>
        <v>0.4</v>
      </c>
      <c r="I225" s="43">
        <f>+'[2]10 Pay &amp; Benefit Rates'!G199</f>
        <v>0.1</v>
      </c>
    </row>
    <row r="226" spans="1:9" hidden="1" x14ac:dyDescent="0.2">
      <c r="A226" s="44"/>
      <c r="C226" s="1" t="str">
        <f>+'[2]10 Pay &amp; Benefit Rates'!A200</f>
        <v>zztb</v>
      </c>
      <c r="D226" s="1" t="str">
        <f>+'[2]10 Pay &amp; Benefit Rates'!B200</f>
        <v>worker</v>
      </c>
      <c r="E226" s="42">
        <f>+'[2]10 Pay &amp; Benefit Rates'!C200</f>
        <v>1</v>
      </c>
      <c r="F226" s="2">
        <f>+'[2]10 Pay &amp; Benefit Rates'!D200</f>
        <v>999</v>
      </c>
      <c r="G226" s="2" t="str">
        <f>+'[2]10 Pay &amp; Benefit Rates'!E200</f>
        <v>1.5</v>
      </c>
      <c r="H226" s="43">
        <f>+'[2]10 Pay &amp; Benefit Rates'!F200</f>
        <v>0.4</v>
      </c>
      <c r="I226" s="43">
        <f>+'[2]10 Pay &amp; Benefit Rates'!G200</f>
        <v>0.1</v>
      </c>
    </row>
    <row r="227" spans="1:9" hidden="1" x14ac:dyDescent="0.2">
      <c r="A227" s="44"/>
      <c r="C227" s="1" t="str">
        <f>+'[2]10 Pay &amp; Benefit Rates'!A201</f>
        <v>zztc</v>
      </c>
      <c r="D227" s="1" t="str">
        <f>+'[2]10 Pay &amp; Benefit Rates'!B201</f>
        <v>worker</v>
      </c>
      <c r="E227" s="42">
        <f>+'[2]10 Pay &amp; Benefit Rates'!C201</f>
        <v>1</v>
      </c>
      <c r="F227" s="2">
        <f>+'[2]10 Pay &amp; Benefit Rates'!D201</f>
        <v>999</v>
      </c>
      <c r="G227" s="2" t="str">
        <f>+'[2]10 Pay &amp; Benefit Rates'!E201</f>
        <v>1.5</v>
      </c>
      <c r="H227" s="43">
        <f>+'[2]10 Pay &amp; Benefit Rates'!F201</f>
        <v>0.4</v>
      </c>
      <c r="I227" s="43">
        <f>+'[2]10 Pay &amp; Benefit Rates'!G201</f>
        <v>0.1</v>
      </c>
    </row>
    <row r="228" spans="1:9" hidden="1" x14ac:dyDescent="0.2">
      <c r="A228" s="44"/>
      <c r="C228" s="1" t="str">
        <f>+'[2]10 Pay &amp; Benefit Rates'!A202</f>
        <v>zztd</v>
      </c>
      <c r="D228" s="1" t="str">
        <f>+'[2]10 Pay &amp; Benefit Rates'!B202</f>
        <v>worker</v>
      </c>
      <c r="E228" s="42">
        <f>+'[2]10 Pay &amp; Benefit Rates'!C202</f>
        <v>1</v>
      </c>
      <c r="F228" s="2">
        <f>+'[2]10 Pay &amp; Benefit Rates'!D202</f>
        <v>999</v>
      </c>
      <c r="G228" s="2" t="str">
        <f>+'[2]10 Pay &amp; Benefit Rates'!E202</f>
        <v>1.5</v>
      </c>
      <c r="H228" s="43">
        <f>+'[2]10 Pay &amp; Benefit Rates'!F202</f>
        <v>0.4</v>
      </c>
      <c r="I228" s="43">
        <f>+'[2]10 Pay &amp; Benefit Rates'!G202</f>
        <v>0.1</v>
      </c>
    </row>
    <row r="229" spans="1:9" hidden="1" x14ac:dyDescent="0.2">
      <c r="A229" s="44"/>
      <c r="C229" s="1" t="str">
        <f>+'[2]10 Pay &amp; Benefit Rates'!A203</f>
        <v>zzte</v>
      </c>
      <c r="D229" s="1" t="str">
        <f>+'[2]10 Pay &amp; Benefit Rates'!B203</f>
        <v>worker</v>
      </c>
      <c r="E229" s="42">
        <f>+'[2]10 Pay &amp; Benefit Rates'!C203</f>
        <v>1</v>
      </c>
      <c r="F229" s="2">
        <f>+'[2]10 Pay &amp; Benefit Rates'!D203</f>
        <v>999</v>
      </c>
      <c r="G229" s="2" t="str">
        <f>+'[2]10 Pay &amp; Benefit Rates'!E203</f>
        <v>1.5</v>
      </c>
      <c r="H229" s="43">
        <f>+'[2]10 Pay &amp; Benefit Rates'!F203</f>
        <v>0.4</v>
      </c>
      <c r="I229" s="43">
        <f>+'[2]10 Pay &amp; Benefit Rates'!G203</f>
        <v>0.1</v>
      </c>
    </row>
    <row r="230" spans="1:9" hidden="1" x14ac:dyDescent="0.2">
      <c r="A230" s="44"/>
      <c r="C230" s="1" t="str">
        <f>+'[2]10 Pay &amp; Benefit Rates'!A204</f>
        <v>zztf</v>
      </c>
      <c r="D230" s="1" t="str">
        <f>+'[2]10 Pay &amp; Benefit Rates'!B204</f>
        <v>worker</v>
      </c>
      <c r="E230" s="42">
        <f>+'[2]10 Pay &amp; Benefit Rates'!C204</f>
        <v>1</v>
      </c>
      <c r="F230" s="2">
        <f>+'[2]10 Pay &amp; Benefit Rates'!D204</f>
        <v>999</v>
      </c>
      <c r="G230" s="2" t="str">
        <f>+'[2]10 Pay &amp; Benefit Rates'!E204</f>
        <v>1.5</v>
      </c>
      <c r="H230" s="43">
        <f>+'[2]10 Pay &amp; Benefit Rates'!F204</f>
        <v>0.4</v>
      </c>
      <c r="I230" s="43">
        <f>+'[2]10 Pay &amp; Benefit Rates'!G204</f>
        <v>0.1</v>
      </c>
    </row>
    <row r="231" spans="1:9" hidden="1" x14ac:dyDescent="0.2">
      <c r="A231" s="44"/>
      <c r="C231" s="1" t="str">
        <f>+'[2]10 Pay &amp; Benefit Rates'!A205</f>
        <v>zztg</v>
      </c>
      <c r="D231" s="1" t="str">
        <f>+'[2]10 Pay &amp; Benefit Rates'!B205</f>
        <v>worker</v>
      </c>
      <c r="E231" s="42">
        <f>+'[2]10 Pay &amp; Benefit Rates'!C205</f>
        <v>1</v>
      </c>
      <c r="F231" s="2">
        <f>+'[2]10 Pay &amp; Benefit Rates'!D205</f>
        <v>999</v>
      </c>
      <c r="G231" s="2" t="str">
        <f>+'[2]10 Pay &amp; Benefit Rates'!E205</f>
        <v>1.5</v>
      </c>
      <c r="H231" s="43">
        <f>+'[2]10 Pay &amp; Benefit Rates'!F205</f>
        <v>0.4</v>
      </c>
      <c r="I231" s="43">
        <f>+'[2]10 Pay &amp; Benefit Rates'!G205</f>
        <v>0.1</v>
      </c>
    </row>
    <row r="232" spans="1:9" hidden="1" x14ac:dyDescent="0.2">
      <c r="A232" s="44"/>
      <c r="C232" s="1" t="str">
        <f>+'[2]10 Pay &amp; Benefit Rates'!A206</f>
        <v>zzth</v>
      </c>
      <c r="D232" s="1" t="str">
        <f>+'[2]10 Pay &amp; Benefit Rates'!B206</f>
        <v>worker</v>
      </c>
      <c r="E232" s="42">
        <f>+'[2]10 Pay &amp; Benefit Rates'!C206</f>
        <v>1</v>
      </c>
      <c r="F232" s="2">
        <f>+'[2]10 Pay &amp; Benefit Rates'!D206</f>
        <v>999</v>
      </c>
      <c r="G232" s="2" t="str">
        <f>+'[2]10 Pay &amp; Benefit Rates'!E206</f>
        <v>1.5</v>
      </c>
      <c r="H232" s="43">
        <f>+'[2]10 Pay &amp; Benefit Rates'!F206</f>
        <v>0.4</v>
      </c>
      <c r="I232" s="43">
        <f>+'[2]10 Pay &amp; Benefit Rates'!G206</f>
        <v>0.1</v>
      </c>
    </row>
    <row r="233" spans="1:9" hidden="1" x14ac:dyDescent="0.2">
      <c r="A233" s="44"/>
      <c r="C233" s="1" t="str">
        <f>+'[2]10 Pay &amp; Benefit Rates'!A207</f>
        <v>zzti</v>
      </c>
      <c r="D233" s="1" t="str">
        <f>+'[2]10 Pay &amp; Benefit Rates'!B207</f>
        <v>worker</v>
      </c>
      <c r="E233" s="42">
        <f>+'[2]10 Pay &amp; Benefit Rates'!C207</f>
        <v>1</v>
      </c>
      <c r="F233" s="2">
        <f>+'[2]10 Pay &amp; Benefit Rates'!D207</f>
        <v>999</v>
      </c>
      <c r="G233" s="2" t="str">
        <f>+'[2]10 Pay &amp; Benefit Rates'!E207</f>
        <v>1.5</v>
      </c>
      <c r="H233" s="43">
        <f>+'[2]10 Pay &amp; Benefit Rates'!F207</f>
        <v>0.4</v>
      </c>
      <c r="I233" s="43">
        <f>+'[2]10 Pay &amp; Benefit Rates'!G207</f>
        <v>0.1</v>
      </c>
    </row>
    <row r="234" spans="1:9" hidden="1" x14ac:dyDescent="0.2">
      <c r="A234" s="44"/>
      <c r="C234" s="1" t="str">
        <f>+'[2]10 Pay &amp; Benefit Rates'!A208</f>
        <v>zzua</v>
      </c>
      <c r="D234" s="1" t="str">
        <f>+'[2]10 Pay &amp; Benefit Rates'!B208</f>
        <v>worker</v>
      </c>
      <c r="E234" s="42">
        <f>+'[2]10 Pay &amp; Benefit Rates'!C208</f>
        <v>1</v>
      </c>
      <c r="F234" s="2">
        <f>+'[2]10 Pay &amp; Benefit Rates'!D208</f>
        <v>999</v>
      </c>
      <c r="G234" s="2" t="str">
        <f>+'[2]10 Pay &amp; Benefit Rates'!E208</f>
        <v>1.5</v>
      </c>
      <c r="H234" s="43">
        <f>+'[2]10 Pay &amp; Benefit Rates'!F208</f>
        <v>0.4</v>
      </c>
      <c r="I234" s="43">
        <f>+'[2]10 Pay &amp; Benefit Rates'!G208</f>
        <v>0.1</v>
      </c>
    </row>
    <row r="235" spans="1:9" hidden="1" x14ac:dyDescent="0.2">
      <c r="A235" s="44"/>
      <c r="C235" s="1" t="str">
        <f>+'[2]10 Pay &amp; Benefit Rates'!A209</f>
        <v>zzub</v>
      </c>
      <c r="D235" s="1" t="str">
        <f>+'[2]10 Pay &amp; Benefit Rates'!B209</f>
        <v>worker</v>
      </c>
      <c r="E235" s="42">
        <f>+'[2]10 Pay &amp; Benefit Rates'!C209</f>
        <v>1</v>
      </c>
      <c r="F235" s="2">
        <f>+'[2]10 Pay &amp; Benefit Rates'!D209</f>
        <v>999</v>
      </c>
      <c r="G235" s="2" t="str">
        <f>+'[2]10 Pay &amp; Benefit Rates'!E209</f>
        <v>1.5</v>
      </c>
      <c r="H235" s="43">
        <f>+'[2]10 Pay &amp; Benefit Rates'!F209</f>
        <v>0.4</v>
      </c>
      <c r="I235" s="43">
        <f>+'[2]10 Pay &amp; Benefit Rates'!G209</f>
        <v>0.1</v>
      </c>
    </row>
    <row r="236" spans="1:9" hidden="1" x14ac:dyDescent="0.2">
      <c r="A236" s="44"/>
      <c r="C236" s="1" t="str">
        <f>+'[2]10 Pay &amp; Benefit Rates'!A210</f>
        <v>zzuc</v>
      </c>
      <c r="D236" s="1" t="str">
        <f>+'[2]10 Pay &amp; Benefit Rates'!B210</f>
        <v>worker</v>
      </c>
      <c r="E236" s="42">
        <f>+'[2]10 Pay &amp; Benefit Rates'!C210</f>
        <v>1</v>
      </c>
      <c r="F236" s="2">
        <f>+'[2]10 Pay &amp; Benefit Rates'!D210</f>
        <v>999</v>
      </c>
      <c r="G236" s="2" t="str">
        <f>+'[2]10 Pay &amp; Benefit Rates'!E210</f>
        <v>1.5</v>
      </c>
      <c r="H236" s="43">
        <f>+'[2]10 Pay &amp; Benefit Rates'!F210</f>
        <v>0.4</v>
      </c>
      <c r="I236" s="43">
        <f>+'[2]10 Pay &amp; Benefit Rates'!G210</f>
        <v>0.1</v>
      </c>
    </row>
    <row r="237" spans="1:9" hidden="1" x14ac:dyDescent="0.2">
      <c r="A237" s="44"/>
      <c r="C237" s="1" t="str">
        <f>+'[2]10 Pay &amp; Benefit Rates'!A211</f>
        <v>zzud</v>
      </c>
      <c r="D237" s="1" t="str">
        <f>+'[2]10 Pay &amp; Benefit Rates'!B211</f>
        <v>worker</v>
      </c>
      <c r="E237" s="42">
        <f>+'[2]10 Pay &amp; Benefit Rates'!C211</f>
        <v>1</v>
      </c>
      <c r="F237" s="2">
        <f>+'[2]10 Pay &amp; Benefit Rates'!D211</f>
        <v>999</v>
      </c>
      <c r="G237" s="2" t="str">
        <f>+'[2]10 Pay &amp; Benefit Rates'!E211</f>
        <v>1.5</v>
      </c>
      <c r="H237" s="43">
        <f>+'[2]10 Pay &amp; Benefit Rates'!F211</f>
        <v>0.4</v>
      </c>
      <c r="I237" s="43">
        <f>+'[2]10 Pay &amp; Benefit Rates'!G211</f>
        <v>0.1</v>
      </c>
    </row>
    <row r="238" spans="1:9" hidden="1" x14ac:dyDescent="0.2">
      <c r="A238" s="44"/>
      <c r="C238" s="1" t="str">
        <f>+'[2]10 Pay &amp; Benefit Rates'!A212</f>
        <v>zzue</v>
      </c>
      <c r="D238" s="1" t="str">
        <f>+'[2]10 Pay &amp; Benefit Rates'!B212</f>
        <v>worker</v>
      </c>
      <c r="E238" s="42">
        <f>+'[2]10 Pay &amp; Benefit Rates'!C212</f>
        <v>1</v>
      </c>
      <c r="F238" s="2">
        <f>+'[2]10 Pay &amp; Benefit Rates'!D212</f>
        <v>999</v>
      </c>
      <c r="G238" s="2" t="str">
        <f>+'[2]10 Pay &amp; Benefit Rates'!E212</f>
        <v>1.5</v>
      </c>
      <c r="H238" s="43">
        <f>+'[2]10 Pay &amp; Benefit Rates'!F212</f>
        <v>0.4</v>
      </c>
      <c r="I238" s="43">
        <f>+'[2]10 Pay &amp; Benefit Rates'!G212</f>
        <v>0.1</v>
      </c>
    </row>
    <row r="239" spans="1:9" hidden="1" x14ac:dyDescent="0.2">
      <c r="A239" s="44"/>
      <c r="C239" s="1" t="str">
        <f>+'[2]10 Pay &amp; Benefit Rates'!A213</f>
        <v>zzuf</v>
      </c>
      <c r="D239" s="1" t="str">
        <f>+'[2]10 Pay &amp; Benefit Rates'!B213</f>
        <v>worker</v>
      </c>
      <c r="E239" s="42">
        <f>+'[2]10 Pay &amp; Benefit Rates'!C213</f>
        <v>1</v>
      </c>
      <c r="F239" s="2">
        <f>+'[2]10 Pay &amp; Benefit Rates'!D213</f>
        <v>999</v>
      </c>
      <c r="G239" s="2" t="str">
        <f>+'[2]10 Pay &amp; Benefit Rates'!E213</f>
        <v>1.5</v>
      </c>
      <c r="H239" s="43">
        <f>+'[2]10 Pay &amp; Benefit Rates'!F213</f>
        <v>0.4</v>
      </c>
      <c r="I239" s="43">
        <f>+'[2]10 Pay &amp; Benefit Rates'!G213</f>
        <v>0.1</v>
      </c>
    </row>
    <row r="240" spans="1:9" hidden="1" x14ac:dyDescent="0.2">
      <c r="A240" s="44"/>
      <c r="C240" s="1" t="str">
        <f>+'[2]10 Pay &amp; Benefit Rates'!A214</f>
        <v>zzug</v>
      </c>
      <c r="D240" s="1" t="str">
        <f>+'[2]10 Pay &amp; Benefit Rates'!B214</f>
        <v>worker</v>
      </c>
      <c r="E240" s="42">
        <f>+'[2]10 Pay &amp; Benefit Rates'!C214</f>
        <v>1</v>
      </c>
      <c r="F240" s="2">
        <f>+'[2]10 Pay &amp; Benefit Rates'!D214</f>
        <v>999</v>
      </c>
      <c r="G240" s="2" t="str">
        <f>+'[2]10 Pay &amp; Benefit Rates'!E214</f>
        <v>1.5</v>
      </c>
      <c r="H240" s="43">
        <f>+'[2]10 Pay &amp; Benefit Rates'!F214</f>
        <v>0.4</v>
      </c>
      <c r="I240" s="43">
        <f>+'[2]10 Pay &amp; Benefit Rates'!G214</f>
        <v>0.1</v>
      </c>
    </row>
    <row r="241" spans="1:9" hidden="1" x14ac:dyDescent="0.2">
      <c r="A241" s="44"/>
      <c r="C241" s="1" t="str">
        <f>+'[2]10 Pay &amp; Benefit Rates'!A215</f>
        <v>zzuh</v>
      </c>
      <c r="D241" s="1" t="str">
        <f>+'[2]10 Pay &amp; Benefit Rates'!B215</f>
        <v>worker</v>
      </c>
      <c r="E241" s="42">
        <f>+'[2]10 Pay &amp; Benefit Rates'!C215</f>
        <v>1</v>
      </c>
      <c r="F241" s="2">
        <f>+'[2]10 Pay &amp; Benefit Rates'!D215</f>
        <v>999</v>
      </c>
      <c r="G241" s="2" t="str">
        <f>+'[2]10 Pay &amp; Benefit Rates'!E215</f>
        <v>1.5</v>
      </c>
      <c r="H241" s="43">
        <f>+'[2]10 Pay &amp; Benefit Rates'!F215</f>
        <v>0.4</v>
      </c>
      <c r="I241" s="43">
        <f>+'[2]10 Pay &amp; Benefit Rates'!G215</f>
        <v>0.1</v>
      </c>
    </row>
    <row r="242" spans="1:9" hidden="1" x14ac:dyDescent="0.2">
      <c r="A242" s="44"/>
      <c r="C242" s="1" t="str">
        <f>+'[2]10 Pay &amp; Benefit Rates'!A216</f>
        <v>zzui</v>
      </c>
      <c r="D242" s="1" t="str">
        <f>+'[2]10 Pay &amp; Benefit Rates'!B216</f>
        <v>worker</v>
      </c>
      <c r="E242" s="42">
        <f>+'[2]10 Pay &amp; Benefit Rates'!C216</f>
        <v>1</v>
      </c>
      <c r="F242" s="2">
        <f>+'[2]10 Pay &amp; Benefit Rates'!D216</f>
        <v>999</v>
      </c>
      <c r="G242" s="2" t="str">
        <f>+'[2]10 Pay &amp; Benefit Rates'!E216</f>
        <v>1.5</v>
      </c>
      <c r="H242" s="43">
        <f>+'[2]10 Pay &amp; Benefit Rates'!F216</f>
        <v>0.4</v>
      </c>
      <c r="I242" s="43">
        <f>+'[2]10 Pay &amp; Benefit Rates'!G216</f>
        <v>0.1</v>
      </c>
    </row>
    <row r="243" spans="1:9" hidden="1" x14ac:dyDescent="0.2">
      <c r="A243" s="44"/>
      <c r="C243" s="1" t="str">
        <f>+'[2]10 Pay &amp; Benefit Rates'!A217</f>
        <v>zzva</v>
      </c>
      <c r="D243" s="1" t="str">
        <f>+'[2]10 Pay &amp; Benefit Rates'!B217</f>
        <v>worker</v>
      </c>
      <c r="E243" s="42">
        <f>+'[2]10 Pay &amp; Benefit Rates'!C217</f>
        <v>1</v>
      </c>
      <c r="F243" s="2">
        <f>+'[2]10 Pay &amp; Benefit Rates'!D217</f>
        <v>999</v>
      </c>
      <c r="G243" s="2" t="str">
        <f>+'[2]10 Pay &amp; Benefit Rates'!E217</f>
        <v>1.5</v>
      </c>
      <c r="H243" s="43">
        <f>+'[2]10 Pay &amp; Benefit Rates'!F217</f>
        <v>0.4</v>
      </c>
      <c r="I243" s="43">
        <f>+'[2]10 Pay &amp; Benefit Rates'!G217</f>
        <v>0.1</v>
      </c>
    </row>
    <row r="244" spans="1:9" hidden="1" x14ac:dyDescent="0.2">
      <c r="A244" s="44"/>
      <c r="C244" s="1" t="str">
        <f>+'[2]10 Pay &amp; Benefit Rates'!A218</f>
        <v>zzvb</v>
      </c>
      <c r="D244" s="1" t="str">
        <f>+'[2]10 Pay &amp; Benefit Rates'!B218</f>
        <v>worker</v>
      </c>
      <c r="E244" s="42">
        <f>+'[2]10 Pay &amp; Benefit Rates'!C218</f>
        <v>1</v>
      </c>
      <c r="F244" s="2">
        <f>+'[2]10 Pay &amp; Benefit Rates'!D218</f>
        <v>999</v>
      </c>
      <c r="G244" s="2" t="str">
        <f>+'[2]10 Pay &amp; Benefit Rates'!E218</f>
        <v>1.5</v>
      </c>
      <c r="H244" s="43">
        <f>+'[2]10 Pay &amp; Benefit Rates'!F218</f>
        <v>0.4</v>
      </c>
      <c r="I244" s="43">
        <f>+'[2]10 Pay &amp; Benefit Rates'!G218</f>
        <v>0.1</v>
      </c>
    </row>
    <row r="245" spans="1:9" hidden="1" x14ac:dyDescent="0.2">
      <c r="A245" s="44"/>
      <c r="C245" s="1" t="str">
        <f>+'[2]10 Pay &amp; Benefit Rates'!A219</f>
        <v>zzvc</v>
      </c>
      <c r="D245" s="1" t="str">
        <f>+'[2]10 Pay &amp; Benefit Rates'!B219</f>
        <v>worker</v>
      </c>
      <c r="E245" s="42">
        <f>+'[2]10 Pay &amp; Benefit Rates'!C219</f>
        <v>1</v>
      </c>
      <c r="F245" s="2">
        <f>+'[2]10 Pay &amp; Benefit Rates'!D219</f>
        <v>999</v>
      </c>
      <c r="G245" s="2" t="str">
        <f>+'[2]10 Pay &amp; Benefit Rates'!E219</f>
        <v>1.5</v>
      </c>
      <c r="H245" s="43">
        <f>+'[2]10 Pay &amp; Benefit Rates'!F219</f>
        <v>0.4</v>
      </c>
      <c r="I245" s="43">
        <f>+'[2]10 Pay &amp; Benefit Rates'!G219</f>
        <v>0.1</v>
      </c>
    </row>
    <row r="246" spans="1:9" hidden="1" x14ac:dyDescent="0.2">
      <c r="A246" s="44"/>
      <c r="C246" s="1" t="str">
        <f>+'[2]10 Pay &amp; Benefit Rates'!A220</f>
        <v>zzvd</v>
      </c>
      <c r="D246" s="1" t="str">
        <f>+'[2]10 Pay &amp; Benefit Rates'!B220</f>
        <v>worker</v>
      </c>
      <c r="E246" s="42">
        <f>+'[2]10 Pay &amp; Benefit Rates'!C220</f>
        <v>1</v>
      </c>
      <c r="F246" s="2">
        <f>+'[2]10 Pay &amp; Benefit Rates'!D220</f>
        <v>999</v>
      </c>
      <c r="G246" s="2" t="str">
        <f>+'[2]10 Pay &amp; Benefit Rates'!E220</f>
        <v>1.5</v>
      </c>
      <c r="H246" s="43">
        <f>+'[2]10 Pay &amp; Benefit Rates'!F220</f>
        <v>0.4</v>
      </c>
      <c r="I246" s="43">
        <f>+'[2]10 Pay &amp; Benefit Rates'!G220</f>
        <v>0.1</v>
      </c>
    </row>
    <row r="247" spans="1:9" hidden="1" x14ac:dyDescent="0.2">
      <c r="A247" s="44"/>
      <c r="C247" s="1" t="str">
        <f>+'[2]10 Pay &amp; Benefit Rates'!A221</f>
        <v>zzve</v>
      </c>
      <c r="D247" s="1" t="str">
        <f>+'[2]10 Pay &amp; Benefit Rates'!B221</f>
        <v>worker</v>
      </c>
      <c r="E247" s="42">
        <f>+'[2]10 Pay &amp; Benefit Rates'!C221</f>
        <v>1</v>
      </c>
      <c r="F247" s="2">
        <f>+'[2]10 Pay &amp; Benefit Rates'!D221</f>
        <v>999</v>
      </c>
      <c r="G247" s="2" t="str">
        <f>+'[2]10 Pay &amp; Benefit Rates'!E221</f>
        <v>1.5</v>
      </c>
      <c r="H247" s="43">
        <f>+'[2]10 Pay &amp; Benefit Rates'!F221</f>
        <v>0.4</v>
      </c>
      <c r="I247" s="43">
        <f>+'[2]10 Pay &amp; Benefit Rates'!G221</f>
        <v>0.1</v>
      </c>
    </row>
    <row r="248" spans="1:9" hidden="1" x14ac:dyDescent="0.2">
      <c r="A248" s="44"/>
      <c r="C248" s="1" t="str">
        <f>+'[2]10 Pay &amp; Benefit Rates'!A222</f>
        <v>zzvf</v>
      </c>
      <c r="D248" s="1" t="str">
        <f>+'[2]10 Pay &amp; Benefit Rates'!B222</f>
        <v>worker</v>
      </c>
      <c r="E248" s="42">
        <f>+'[2]10 Pay &amp; Benefit Rates'!C222</f>
        <v>1</v>
      </c>
      <c r="F248" s="2">
        <f>+'[2]10 Pay &amp; Benefit Rates'!D222</f>
        <v>999</v>
      </c>
      <c r="G248" s="2" t="str">
        <f>+'[2]10 Pay &amp; Benefit Rates'!E222</f>
        <v>1.5</v>
      </c>
      <c r="H248" s="43">
        <f>+'[2]10 Pay &amp; Benefit Rates'!F222</f>
        <v>0.4</v>
      </c>
      <c r="I248" s="43">
        <f>+'[2]10 Pay &amp; Benefit Rates'!G222</f>
        <v>0.1</v>
      </c>
    </row>
    <row r="249" spans="1:9" hidden="1" x14ac:dyDescent="0.2">
      <c r="A249" s="44"/>
      <c r="C249" s="1" t="str">
        <f>+'[2]10 Pay &amp; Benefit Rates'!A223</f>
        <v>zzvg</v>
      </c>
      <c r="D249" s="1" t="str">
        <f>+'[2]10 Pay &amp; Benefit Rates'!B223</f>
        <v>worker</v>
      </c>
      <c r="E249" s="42">
        <f>+'[2]10 Pay &amp; Benefit Rates'!C223</f>
        <v>1</v>
      </c>
      <c r="F249" s="2">
        <f>+'[2]10 Pay &amp; Benefit Rates'!D223</f>
        <v>999</v>
      </c>
      <c r="G249" s="2" t="str">
        <f>+'[2]10 Pay &amp; Benefit Rates'!E223</f>
        <v>1.5</v>
      </c>
      <c r="H249" s="43">
        <f>+'[2]10 Pay &amp; Benefit Rates'!F223</f>
        <v>0.4</v>
      </c>
      <c r="I249" s="43">
        <f>+'[2]10 Pay &amp; Benefit Rates'!G223</f>
        <v>0.1</v>
      </c>
    </row>
    <row r="250" spans="1:9" hidden="1" x14ac:dyDescent="0.2">
      <c r="A250" s="44"/>
      <c r="C250" s="1" t="str">
        <f>+'[2]10 Pay &amp; Benefit Rates'!A224</f>
        <v>zzvh</v>
      </c>
      <c r="D250" s="1" t="str">
        <f>+'[2]10 Pay &amp; Benefit Rates'!B224</f>
        <v>worker</v>
      </c>
      <c r="E250" s="42">
        <f>+'[2]10 Pay &amp; Benefit Rates'!C224</f>
        <v>1</v>
      </c>
      <c r="F250" s="2">
        <f>+'[2]10 Pay &amp; Benefit Rates'!D224</f>
        <v>999</v>
      </c>
      <c r="G250" s="2" t="str">
        <f>+'[2]10 Pay &amp; Benefit Rates'!E224</f>
        <v>1.5</v>
      </c>
      <c r="H250" s="43">
        <f>+'[2]10 Pay &amp; Benefit Rates'!F224</f>
        <v>0.4</v>
      </c>
      <c r="I250" s="43">
        <f>+'[2]10 Pay &amp; Benefit Rates'!G224</f>
        <v>0.1</v>
      </c>
    </row>
    <row r="251" spans="1:9" hidden="1" x14ac:dyDescent="0.2">
      <c r="A251" s="44"/>
      <c r="C251" s="1" t="str">
        <f>+'[2]10 Pay &amp; Benefit Rates'!A225</f>
        <v>zzvi</v>
      </c>
      <c r="D251" s="1" t="str">
        <f>+'[2]10 Pay &amp; Benefit Rates'!B225</f>
        <v>worker</v>
      </c>
      <c r="E251" s="42">
        <f>+'[2]10 Pay &amp; Benefit Rates'!C225</f>
        <v>1</v>
      </c>
      <c r="F251" s="2">
        <f>+'[2]10 Pay &amp; Benefit Rates'!D225</f>
        <v>999</v>
      </c>
      <c r="G251" s="2" t="str">
        <f>+'[2]10 Pay &amp; Benefit Rates'!E225</f>
        <v>1.5</v>
      </c>
      <c r="H251" s="43">
        <f>+'[2]10 Pay &amp; Benefit Rates'!F225</f>
        <v>0.4</v>
      </c>
      <c r="I251" s="43">
        <f>+'[2]10 Pay &amp; Benefit Rates'!G225</f>
        <v>0.1</v>
      </c>
    </row>
    <row r="252" spans="1:9" hidden="1" x14ac:dyDescent="0.2">
      <c r="A252" s="44"/>
      <c r="C252" s="1" t="str">
        <f>+'[2]10 Pay &amp; Benefit Rates'!A226</f>
        <v>zzwa</v>
      </c>
      <c r="D252" s="1" t="str">
        <f>+'[2]10 Pay &amp; Benefit Rates'!B226</f>
        <v>worker</v>
      </c>
      <c r="E252" s="42">
        <f>+'[2]10 Pay &amp; Benefit Rates'!C226</f>
        <v>1</v>
      </c>
      <c r="F252" s="2">
        <f>+'[2]10 Pay &amp; Benefit Rates'!D226</f>
        <v>999</v>
      </c>
      <c r="G252" s="2" t="str">
        <f>+'[2]10 Pay &amp; Benefit Rates'!E226</f>
        <v>1.5</v>
      </c>
      <c r="H252" s="43">
        <f>+'[2]10 Pay &amp; Benefit Rates'!F226</f>
        <v>0.4</v>
      </c>
      <c r="I252" s="43">
        <f>+'[2]10 Pay &amp; Benefit Rates'!G226</f>
        <v>0.1</v>
      </c>
    </row>
    <row r="253" spans="1:9" hidden="1" x14ac:dyDescent="0.2">
      <c r="A253" s="44"/>
      <c r="C253" s="1" t="str">
        <f>+'[2]10 Pay &amp; Benefit Rates'!A227</f>
        <v>zzwb</v>
      </c>
      <c r="D253" s="1" t="str">
        <f>+'[2]10 Pay &amp; Benefit Rates'!B227</f>
        <v>worker</v>
      </c>
      <c r="E253" s="42">
        <f>+'[2]10 Pay &amp; Benefit Rates'!C227</f>
        <v>1</v>
      </c>
      <c r="F253" s="2">
        <f>+'[2]10 Pay &amp; Benefit Rates'!D227</f>
        <v>999</v>
      </c>
      <c r="G253" s="2" t="str">
        <f>+'[2]10 Pay &amp; Benefit Rates'!E227</f>
        <v>1.5</v>
      </c>
      <c r="H253" s="43">
        <f>+'[2]10 Pay &amp; Benefit Rates'!F227</f>
        <v>0.4</v>
      </c>
      <c r="I253" s="43">
        <f>+'[2]10 Pay &amp; Benefit Rates'!G227</f>
        <v>0.1</v>
      </c>
    </row>
    <row r="254" spans="1:9" hidden="1" x14ac:dyDescent="0.2">
      <c r="A254" s="44"/>
      <c r="C254" s="1" t="str">
        <f>+'[2]10 Pay &amp; Benefit Rates'!A228</f>
        <v>zzwc</v>
      </c>
      <c r="D254" s="1" t="str">
        <f>+'[2]10 Pay &amp; Benefit Rates'!B228</f>
        <v>worker</v>
      </c>
      <c r="E254" s="42">
        <f>+'[2]10 Pay &amp; Benefit Rates'!C228</f>
        <v>1</v>
      </c>
      <c r="F254" s="2">
        <f>+'[2]10 Pay &amp; Benefit Rates'!D228</f>
        <v>999</v>
      </c>
      <c r="G254" s="2" t="str">
        <f>+'[2]10 Pay &amp; Benefit Rates'!E228</f>
        <v>1.5</v>
      </c>
      <c r="H254" s="43">
        <f>+'[2]10 Pay &amp; Benefit Rates'!F228</f>
        <v>0.4</v>
      </c>
      <c r="I254" s="43">
        <f>+'[2]10 Pay &amp; Benefit Rates'!G228</f>
        <v>0.1</v>
      </c>
    </row>
    <row r="255" spans="1:9" hidden="1" x14ac:dyDescent="0.2">
      <c r="A255" s="44"/>
      <c r="C255" s="1" t="str">
        <f>+'[2]10 Pay &amp; Benefit Rates'!A229</f>
        <v>zzwf</v>
      </c>
      <c r="D255" s="1" t="str">
        <f>+'[2]10 Pay &amp; Benefit Rates'!B229</f>
        <v>worker</v>
      </c>
      <c r="E255" s="42">
        <f>+'[2]10 Pay &amp; Benefit Rates'!C229</f>
        <v>1</v>
      </c>
      <c r="F255" s="2">
        <f>+'[2]10 Pay &amp; Benefit Rates'!D229</f>
        <v>999</v>
      </c>
      <c r="G255" s="2" t="str">
        <f>+'[2]10 Pay &amp; Benefit Rates'!E229</f>
        <v>1.5</v>
      </c>
      <c r="H255" s="43">
        <f>+'[2]10 Pay &amp; Benefit Rates'!F229</f>
        <v>0.4</v>
      </c>
      <c r="I255" s="43">
        <f>+'[2]10 Pay &amp; Benefit Rates'!G229</f>
        <v>0.1</v>
      </c>
    </row>
    <row r="256" spans="1:9" hidden="1" x14ac:dyDescent="0.2">
      <c r="A256" s="44"/>
      <c r="C256" s="1" t="str">
        <f>+'[2]10 Pay &amp; Benefit Rates'!A230</f>
        <v>zzwg</v>
      </c>
      <c r="D256" s="1" t="str">
        <f>+'[2]10 Pay &amp; Benefit Rates'!B230</f>
        <v>worker</v>
      </c>
      <c r="E256" s="42">
        <f>+'[2]10 Pay &amp; Benefit Rates'!C230</f>
        <v>1</v>
      </c>
      <c r="F256" s="2">
        <f>+'[2]10 Pay &amp; Benefit Rates'!D230</f>
        <v>999</v>
      </c>
      <c r="G256" s="2" t="str">
        <f>+'[2]10 Pay &amp; Benefit Rates'!E230</f>
        <v>1.5</v>
      </c>
      <c r="H256" s="43">
        <f>+'[2]10 Pay &amp; Benefit Rates'!F230</f>
        <v>0.4</v>
      </c>
      <c r="I256" s="43">
        <f>+'[2]10 Pay &amp; Benefit Rates'!G230</f>
        <v>0.1</v>
      </c>
    </row>
    <row r="257" spans="1:9" hidden="1" x14ac:dyDescent="0.2">
      <c r="A257" s="44"/>
      <c r="C257" s="1" t="str">
        <f>+'[2]10 Pay &amp; Benefit Rates'!A231</f>
        <v>zzwh</v>
      </c>
      <c r="D257" s="1" t="str">
        <f>+'[2]10 Pay &amp; Benefit Rates'!B231</f>
        <v>worker</v>
      </c>
      <c r="E257" s="42">
        <f>+'[2]10 Pay &amp; Benefit Rates'!C231</f>
        <v>1</v>
      </c>
      <c r="F257" s="2">
        <f>+'[2]10 Pay &amp; Benefit Rates'!D231</f>
        <v>999</v>
      </c>
      <c r="G257" s="2" t="str">
        <f>+'[2]10 Pay &amp; Benefit Rates'!E231</f>
        <v>1.5</v>
      </c>
      <c r="H257" s="43">
        <f>+'[2]10 Pay &amp; Benefit Rates'!F231</f>
        <v>0.4</v>
      </c>
      <c r="I257" s="43">
        <f>+'[2]10 Pay &amp; Benefit Rates'!G231</f>
        <v>0.1</v>
      </c>
    </row>
    <row r="258" spans="1:9" hidden="1" x14ac:dyDescent="0.2">
      <c r="A258" s="44"/>
      <c r="C258" s="1" t="str">
        <f>+'[2]10 Pay &amp; Benefit Rates'!A232</f>
        <v>zzwi</v>
      </c>
      <c r="D258" s="1" t="str">
        <f>+'[2]10 Pay &amp; Benefit Rates'!B232</f>
        <v>worker</v>
      </c>
      <c r="E258" s="42">
        <f>+'[2]10 Pay &amp; Benefit Rates'!C232</f>
        <v>1</v>
      </c>
      <c r="F258" s="2">
        <f>+'[2]10 Pay &amp; Benefit Rates'!D232</f>
        <v>999</v>
      </c>
      <c r="G258" s="2" t="str">
        <f>+'[2]10 Pay &amp; Benefit Rates'!E232</f>
        <v>1.5</v>
      </c>
      <c r="H258" s="43">
        <f>+'[2]10 Pay &amp; Benefit Rates'!F232</f>
        <v>0.4</v>
      </c>
      <c r="I258" s="43">
        <f>+'[2]10 Pay &amp; Benefit Rates'!G232</f>
        <v>0.1</v>
      </c>
    </row>
    <row r="259" spans="1:9" hidden="1" x14ac:dyDescent="0.2">
      <c r="A259" s="44"/>
      <c r="C259" s="1" t="str">
        <f>+'[2]10 Pay &amp; Benefit Rates'!A233</f>
        <v>zzxa</v>
      </c>
      <c r="D259" s="1" t="str">
        <f>+'[2]10 Pay &amp; Benefit Rates'!B233</f>
        <v>worker</v>
      </c>
      <c r="E259" s="42">
        <f>+'[2]10 Pay &amp; Benefit Rates'!C233</f>
        <v>1</v>
      </c>
      <c r="F259" s="2">
        <f>+'[2]10 Pay &amp; Benefit Rates'!D233</f>
        <v>999</v>
      </c>
      <c r="G259" s="2" t="str">
        <f>+'[2]10 Pay &amp; Benefit Rates'!E233</f>
        <v>1.5</v>
      </c>
      <c r="H259" s="43">
        <f>+'[2]10 Pay &amp; Benefit Rates'!F233</f>
        <v>0.4</v>
      </c>
      <c r="I259" s="43">
        <f>+'[2]10 Pay &amp; Benefit Rates'!G233</f>
        <v>0.1</v>
      </c>
    </row>
    <row r="260" spans="1:9" hidden="1" x14ac:dyDescent="0.2">
      <c r="A260" s="44"/>
      <c r="C260" s="1" t="str">
        <f>+'[2]10 Pay &amp; Benefit Rates'!A234</f>
        <v>zzxb</v>
      </c>
      <c r="D260" s="1" t="str">
        <f>+'[2]10 Pay &amp; Benefit Rates'!B234</f>
        <v>worker</v>
      </c>
      <c r="E260" s="42">
        <f>+'[2]10 Pay &amp; Benefit Rates'!C234</f>
        <v>1</v>
      </c>
      <c r="F260" s="2">
        <f>+'[2]10 Pay &amp; Benefit Rates'!D234</f>
        <v>999</v>
      </c>
      <c r="G260" s="2" t="str">
        <f>+'[2]10 Pay &amp; Benefit Rates'!E234</f>
        <v>1.5</v>
      </c>
      <c r="H260" s="43">
        <f>+'[2]10 Pay &amp; Benefit Rates'!F234</f>
        <v>0.4</v>
      </c>
      <c r="I260" s="43">
        <f>+'[2]10 Pay &amp; Benefit Rates'!G234</f>
        <v>0.1</v>
      </c>
    </row>
    <row r="261" spans="1:9" hidden="1" x14ac:dyDescent="0.2">
      <c r="A261" s="44"/>
      <c r="C261" s="1" t="str">
        <f>+'[2]10 Pay &amp; Benefit Rates'!A235</f>
        <v>zzxc</v>
      </c>
      <c r="D261" s="1" t="str">
        <f>+'[2]10 Pay &amp; Benefit Rates'!B235</f>
        <v>worker</v>
      </c>
      <c r="E261" s="42">
        <f>+'[2]10 Pay &amp; Benefit Rates'!C235</f>
        <v>1</v>
      </c>
      <c r="F261" s="2">
        <f>+'[2]10 Pay &amp; Benefit Rates'!D235</f>
        <v>999</v>
      </c>
      <c r="G261" s="2" t="str">
        <f>+'[2]10 Pay &amp; Benefit Rates'!E235</f>
        <v>1.5</v>
      </c>
      <c r="H261" s="43">
        <f>+'[2]10 Pay &amp; Benefit Rates'!F235</f>
        <v>0.4</v>
      </c>
      <c r="I261" s="43">
        <f>+'[2]10 Pay &amp; Benefit Rates'!G235</f>
        <v>0.1</v>
      </c>
    </row>
    <row r="262" spans="1:9" hidden="1" x14ac:dyDescent="0.2">
      <c r="A262" s="44"/>
      <c r="C262" s="1" t="str">
        <f>+'[2]10 Pay &amp; Benefit Rates'!A236</f>
        <v>zzxd</v>
      </c>
      <c r="D262" s="1" t="str">
        <f>+'[2]10 Pay &amp; Benefit Rates'!B236</f>
        <v>worker</v>
      </c>
      <c r="E262" s="42">
        <f>+'[2]10 Pay &amp; Benefit Rates'!C236</f>
        <v>1</v>
      </c>
      <c r="F262" s="2">
        <f>+'[2]10 Pay &amp; Benefit Rates'!D236</f>
        <v>999</v>
      </c>
      <c r="G262" s="2" t="str">
        <f>+'[2]10 Pay &amp; Benefit Rates'!E236</f>
        <v>1.5</v>
      </c>
      <c r="H262" s="43">
        <f>+'[2]10 Pay &amp; Benefit Rates'!F236</f>
        <v>0.4</v>
      </c>
      <c r="I262" s="43">
        <f>+'[2]10 Pay &amp; Benefit Rates'!G236</f>
        <v>0.1</v>
      </c>
    </row>
    <row r="263" spans="1:9" hidden="1" x14ac:dyDescent="0.2">
      <c r="A263" s="44"/>
      <c r="C263" s="1" t="str">
        <f>+'[2]10 Pay &amp; Benefit Rates'!A237</f>
        <v>zzxe</v>
      </c>
      <c r="D263" s="1" t="str">
        <f>+'[2]10 Pay &amp; Benefit Rates'!B237</f>
        <v>worker</v>
      </c>
      <c r="E263" s="42">
        <f>+'[2]10 Pay &amp; Benefit Rates'!C237</f>
        <v>1</v>
      </c>
      <c r="F263" s="2">
        <f>+'[2]10 Pay &amp; Benefit Rates'!D237</f>
        <v>999</v>
      </c>
      <c r="G263" s="2" t="str">
        <f>+'[2]10 Pay &amp; Benefit Rates'!E237</f>
        <v>1.5</v>
      </c>
      <c r="H263" s="43">
        <f>+'[2]10 Pay &amp; Benefit Rates'!F237</f>
        <v>0.4</v>
      </c>
      <c r="I263" s="43">
        <f>+'[2]10 Pay &amp; Benefit Rates'!G237</f>
        <v>0.1</v>
      </c>
    </row>
    <row r="264" spans="1:9" hidden="1" x14ac:dyDescent="0.2">
      <c r="A264" s="44"/>
      <c r="C264" s="1" t="str">
        <f>+'[2]10 Pay &amp; Benefit Rates'!A238</f>
        <v>zzxf</v>
      </c>
      <c r="D264" s="1" t="str">
        <f>+'[2]10 Pay &amp; Benefit Rates'!B238</f>
        <v>worker</v>
      </c>
      <c r="E264" s="42">
        <f>+'[2]10 Pay &amp; Benefit Rates'!C238</f>
        <v>1</v>
      </c>
      <c r="F264" s="2">
        <f>+'[2]10 Pay &amp; Benefit Rates'!D238</f>
        <v>999</v>
      </c>
      <c r="G264" s="2" t="str">
        <f>+'[2]10 Pay &amp; Benefit Rates'!E238</f>
        <v>1.5</v>
      </c>
      <c r="H264" s="43">
        <f>+'[2]10 Pay &amp; Benefit Rates'!F238</f>
        <v>0.4</v>
      </c>
      <c r="I264" s="43">
        <f>+'[2]10 Pay &amp; Benefit Rates'!G238</f>
        <v>0.1</v>
      </c>
    </row>
    <row r="265" spans="1:9" hidden="1" x14ac:dyDescent="0.2">
      <c r="A265" s="44"/>
      <c r="C265" s="1" t="str">
        <f>+'[2]10 Pay &amp; Benefit Rates'!A239</f>
        <v>zzxg</v>
      </c>
      <c r="D265" s="1" t="str">
        <f>+'[2]10 Pay &amp; Benefit Rates'!B239</f>
        <v>worker</v>
      </c>
      <c r="E265" s="42">
        <f>+'[2]10 Pay &amp; Benefit Rates'!C239</f>
        <v>1</v>
      </c>
      <c r="F265" s="2">
        <f>+'[2]10 Pay &amp; Benefit Rates'!D239</f>
        <v>999</v>
      </c>
      <c r="G265" s="2" t="str">
        <f>+'[2]10 Pay &amp; Benefit Rates'!E239</f>
        <v>1.5</v>
      </c>
      <c r="H265" s="43">
        <f>+'[2]10 Pay &amp; Benefit Rates'!F239</f>
        <v>0.4</v>
      </c>
      <c r="I265" s="43">
        <f>+'[2]10 Pay &amp; Benefit Rates'!G239</f>
        <v>0.1</v>
      </c>
    </row>
    <row r="266" spans="1:9" hidden="1" x14ac:dyDescent="0.2">
      <c r="A266" s="44"/>
      <c r="C266" s="1" t="str">
        <f>+'[2]10 Pay &amp; Benefit Rates'!A240</f>
        <v>zzxh</v>
      </c>
      <c r="D266" s="1" t="str">
        <f>+'[2]10 Pay &amp; Benefit Rates'!B240</f>
        <v>worker</v>
      </c>
      <c r="E266" s="42">
        <f>+'[2]10 Pay &amp; Benefit Rates'!C240</f>
        <v>1</v>
      </c>
      <c r="F266" s="2">
        <f>+'[2]10 Pay &amp; Benefit Rates'!D240</f>
        <v>999</v>
      </c>
      <c r="G266" s="2" t="str">
        <f>+'[2]10 Pay &amp; Benefit Rates'!E240</f>
        <v>1.5</v>
      </c>
      <c r="H266" s="43">
        <f>+'[2]10 Pay &amp; Benefit Rates'!F240</f>
        <v>0.4</v>
      </c>
      <c r="I266" s="43">
        <f>+'[2]10 Pay &amp; Benefit Rates'!G240</f>
        <v>0.1</v>
      </c>
    </row>
    <row r="267" spans="1:9" hidden="1" x14ac:dyDescent="0.2">
      <c r="A267" s="44"/>
      <c r="C267" s="1" t="str">
        <f>+'[2]10 Pay &amp; Benefit Rates'!A241</f>
        <v>zzxi</v>
      </c>
      <c r="D267" s="1" t="str">
        <f>+'[2]10 Pay &amp; Benefit Rates'!B241</f>
        <v>worker</v>
      </c>
      <c r="E267" s="42">
        <f>+'[2]10 Pay &amp; Benefit Rates'!C241</f>
        <v>1</v>
      </c>
      <c r="F267" s="2">
        <f>+'[2]10 Pay &amp; Benefit Rates'!D241</f>
        <v>999</v>
      </c>
      <c r="G267" s="2" t="str">
        <f>+'[2]10 Pay &amp; Benefit Rates'!E241</f>
        <v>1.5</v>
      </c>
      <c r="H267" s="43">
        <f>+'[2]10 Pay &amp; Benefit Rates'!F241</f>
        <v>0.4</v>
      </c>
      <c r="I267" s="43">
        <f>+'[2]10 Pay &amp; Benefit Rates'!G241</f>
        <v>0.1</v>
      </c>
    </row>
    <row r="268" spans="1:9" hidden="1" x14ac:dyDescent="0.2">
      <c r="A268" s="44"/>
      <c r="C268" s="1" t="str">
        <f>+'[2]10 Pay &amp; Benefit Rates'!A242</f>
        <v>zzya</v>
      </c>
      <c r="D268" s="1" t="str">
        <f>+'[2]10 Pay &amp; Benefit Rates'!B242</f>
        <v>worker</v>
      </c>
      <c r="E268" s="42">
        <f>+'[2]10 Pay &amp; Benefit Rates'!C242</f>
        <v>1</v>
      </c>
      <c r="F268" s="2">
        <f>+'[2]10 Pay &amp; Benefit Rates'!D242</f>
        <v>999</v>
      </c>
      <c r="G268" s="2" t="str">
        <f>+'[2]10 Pay &amp; Benefit Rates'!E242</f>
        <v>1.5</v>
      </c>
      <c r="H268" s="43">
        <f>+'[2]10 Pay &amp; Benefit Rates'!F242</f>
        <v>0.4</v>
      </c>
      <c r="I268" s="43">
        <f>+'[2]10 Pay &amp; Benefit Rates'!G242</f>
        <v>0.1</v>
      </c>
    </row>
    <row r="269" spans="1:9" hidden="1" x14ac:dyDescent="0.2">
      <c r="A269" s="44"/>
      <c r="C269" s="1" t="str">
        <f>+'[2]10 Pay &amp; Benefit Rates'!A243</f>
        <v>zzyb</v>
      </c>
      <c r="D269" s="1" t="str">
        <f>+'[2]10 Pay &amp; Benefit Rates'!B243</f>
        <v>worker</v>
      </c>
      <c r="E269" s="42">
        <f>+'[2]10 Pay &amp; Benefit Rates'!C243</f>
        <v>1</v>
      </c>
      <c r="F269" s="2">
        <f>+'[2]10 Pay &amp; Benefit Rates'!D243</f>
        <v>999</v>
      </c>
      <c r="G269" s="2" t="str">
        <f>+'[2]10 Pay &amp; Benefit Rates'!E243</f>
        <v>1.5</v>
      </c>
      <c r="H269" s="43">
        <f>+'[2]10 Pay &amp; Benefit Rates'!F243</f>
        <v>0.4</v>
      </c>
      <c r="I269" s="43">
        <f>+'[2]10 Pay &amp; Benefit Rates'!G243</f>
        <v>0.1</v>
      </c>
    </row>
    <row r="270" spans="1:9" hidden="1" x14ac:dyDescent="0.2">
      <c r="A270" s="44"/>
      <c r="C270" s="1" t="str">
        <f>+'[2]10 Pay &amp; Benefit Rates'!A244</f>
        <v>zzyc</v>
      </c>
      <c r="D270" s="1" t="str">
        <f>+'[2]10 Pay &amp; Benefit Rates'!B244</f>
        <v>worker</v>
      </c>
      <c r="E270" s="42">
        <f>+'[2]10 Pay &amp; Benefit Rates'!C244</f>
        <v>1</v>
      </c>
      <c r="F270" s="2">
        <f>+'[2]10 Pay &amp; Benefit Rates'!D244</f>
        <v>999</v>
      </c>
      <c r="G270" s="2" t="str">
        <f>+'[2]10 Pay &amp; Benefit Rates'!E244</f>
        <v>1.5</v>
      </c>
      <c r="H270" s="43">
        <f>+'[2]10 Pay &amp; Benefit Rates'!F244</f>
        <v>0.4</v>
      </c>
      <c r="I270" s="43">
        <f>+'[2]10 Pay &amp; Benefit Rates'!G244</f>
        <v>0.1</v>
      </c>
    </row>
    <row r="271" spans="1:9" hidden="1" x14ac:dyDescent="0.2">
      <c r="A271" s="44"/>
      <c r="C271" s="1" t="str">
        <f>+'[2]10 Pay &amp; Benefit Rates'!A245</f>
        <v>zzyd</v>
      </c>
      <c r="D271" s="1" t="str">
        <f>+'[2]10 Pay &amp; Benefit Rates'!B245</f>
        <v>worker</v>
      </c>
      <c r="E271" s="42">
        <f>+'[2]10 Pay &amp; Benefit Rates'!C245</f>
        <v>1</v>
      </c>
      <c r="F271" s="2">
        <f>+'[2]10 Pay &amp; Benefit Rates'!D245</f>
        <v>999</v>
      </c>
      <c r="G271" s="2" t="str">
        <f>+'[2]10 Pay &amp; Benefit Rates'!E245</f>
        <v>1.5</v>
      </c>
      <c r="H271" s="43">
        <f>+'[2]10 Pay &amp; Benefit Rates'!F245</f>
        <v>0.4</v>
      </c>
      <c r="I271" s="43">
        <f>+'[2]10 Pay &amp; Benefit Rates'!G245</f>
        <v>0.1</v>
      </c>
    </row>
    <row r="272" spans="1:9" hidden="1" x14ac:dyDescent="0.2">
      <c r="A272" s="44"/>
      <c r="C272" s="1" t="str">
        <f>+'[2]10 Pay &amp; Benefit Rates'!A246</f>
        <v>zzye</v>
      </c>
      <c r="D272" s="1" t="str">
        <f>+'[2]10 Pay &amp; Benefit Rates'!B246</f>
        <v>worker</v>
      </c>
      <c r="E272" s="42">
        <f>+'[2]10 Pay &amp; Benefit Rates'!C246</f>
        <v>1</v>
      </c>
      <c r="F272" s="2">
        <f>+'[2]10 Pay &amp; Benefit Rates'!D246</f>
        <v>999</v>
      </c>
      <c r="G272" s="2" t="str">
        <f>+'[2]10 Pay &amp; Benefit Rates'!E246</f>
        <v>1.5</v>
      </c>
      <c r="H272" s="43">
        <f>+'[2]10 Pay &amp; Benefit Rates'!F246</f>
        <v>0.4</v>
      </c>
      <c r="I272" s="43">
        <f>+'[2]10 Pay &amp; Benefit Rates'!G246</f>
        <v>0.1</v>
      </c>
    </row>
    <row r="273" spans="1:9" hidden="1" x14ac:dyDescent="0.2">
      <c r="A273" s="44"/>
      <c r="C273" s="1" t="str">
        <f>+'[2]10 Pay &amp; Benefit Rates'!A247</f>
        <v>zzyf</v>
      </c>
      <c r="D273" s="1" t="str">
        <f>+'[2]10 Pay &amp; Benefit Rates'!B247</f>
        <v>worker</v>
      </c>
      <c r="E273" s="42">
        <f>+'[2]10 Pay &amp; Benefit Rates'!C247</f>
        <v>1</v>
      </c>
      <c r="F273" s="2">
        <f>+'[2]10 Pay &amp; Benefit Rates'!D247</f>
        <v>999</v>
      </c>
      <c r="G273" s="2" t="str">
        <f>+'[2]10 Pay &amp; Benefit Rates'!E247</f>
        <v>1.5</v>
      </c>
      <c r="H273" s="43">
        <f>+'[2]10 Pay &amp; Benefit Rates'!F247</f>
        <v>0.4</v>
      </c>
      <c r="I273" s="43">
        <f>+'[2]10 Pay &amp; Benefit Rates'!G247</f>
        <v>0.1</v>
      </c>
    </row>
    <row r="274" spans="1:9" hidden="1" x14ac:dyDescent="0.2">
      <c r="A274" s="44"/>
      <c r="C274" s="1" t="str">
        <f>+'[2]10 Pay &amp; Benefit Rates'!A248</f>
        <v>zzyg</v>
      </c>
      <c r="D274" s="1" t="str">
        <f>+'[2]10 Pay &amp; Benefit Rates'!B248</f>
        <v>worker</v>
      </c>
      <c r="E274" s="42">
        <f>+'[2]10 Pay &amp; Benefit Rates'!C248</f>
        <v>1</v>
      </c>
      <c r="F274" s="2">
        <f>+'[2]10 Pay &amp; Benefit Rates'!D248</f>
        <v>999</v>
      </c>
      <c r="G274" s="2" t="str">
        <f>+'[2]10 Pay &amp; Benefit Rates'!E248</f>
        <v>1.5</v>
      </c>
      <c r="H274" s="43">
        <f>+'[2]10 Pay &amp; Benefit Rates'!F248</f>
        <v>0.4</v>
      </c>
      <c r="I274" s="43">
        <f>+'[2]10 Pay &amp; Benefit Rates'!G248</f>
        <v>0.1</v>
      </c>
    </row>
    <row r="275" spans="1:9" hidden="1" x14ac:dyDescent="0.2">
      <c r="A275" s="44"/>
      <c r="C275" s="1" t="str">
        <f>+'[2]10 Pay &amp; Benefit Rates'!A249</f>
        <v>zzyh</v>
      </c>
      <c r="D275" s="1" t="str">
        <f>+'[2]10 Pay &amp; Benefit Rates'!B249</f>
        <v>worker</v>
      </c>
      <c r="E275" s="42">
        <f>+'[2]10 Pay &amp; Benefit Rates'!C249</f>
        <v>1</v>
      </c>
      <c r="F275" s="2">
        <f>+'[2]10 Pay &amp; Benefit Rates'!D249</f>
        <v>999</v>
      </c>
      <c r="G275" s="2" t="str">
        <f>+'[2]10 Pay &amp; Benefit Rates'!E249</f>
        <v>1.5</v>
      </c>
      <c r="H275" s="43">
        <f>+'[2]10 Pay &amp; Benefit Rates'!F249</f>
        <v>0.4</v>
      </c>
      <c r="I275" s="43">
        <f>+'[2]10 Pay &amp; Benefit Rates'!G249</f>
        <v>0.1</v>
      </c>
    </row>
    <row r="276" spans="1:9" hidden="1" x14ac:dyDescent="0.2">
      <c r="A276" s="44"/>
      <c r="C276" s="1" t="str">
        <f>+'[2]10 Pay &amp; Benefit Rates'!A250</f>
        <v>zzyi</v>
      </c>
      <c r="D276" s="1" t="str">
        <f>+'[2]10 Pay &amp; Benefit Rates'!B250</f>
        <v>worker</v>
      </c>
      <c r="E276" s="42">
        <f>+'[2]10 Pay &amp; Benefit Rates'!C250</f>
        <v>1</v>
      </c>
      <c r="F276" s="2">
        <f>+'[2]10 Pay &amp; Benefit Rates'!D250</f>
        <v>999</v>
      </c>
      <c r="G276" s="2" t="str">
        <f>+'[2]10 Pay &amp; Benefit Rates'!E250</f>
        <v>1.5</v>
      </c>
      <c r="H276" s="43">
        <f>+'[2]10 Pay &amp; Benefit Rates'!F250</f>
        <v>0.4</v>
      </c>
      <c r="I276" s="43">
        <f>+'[2]10 Pay &amp; Benefit Rates'!G250</f>
        <v>0.1</v>
      </c>
    </row>
    <row r="277" spans="1:9" hidden="1" x14ac:dyDescent="0.2">
      <c r="A277" s="44"/>
      <c r="C277" s="1" t="str">
        <f>+'[2]10 Pay &amp; Benefit Rates'!A251</f>
        <v>zzzza</v>
      </c>
      <c r="D277" s="1" t="str">
        <f>+'[2]10 Pay &amp; Benefit Rates'!B251</f>
        <v>worker</v>
      </c>
      <c r="E277" s="42">
        <f>+'[2]10 Pay &amp; Benefit Rates'!C251</f>
        <v>1</v>
      </c>
      <c r="F277" s="2">
        <f>+'[2]10 Pay &amp; Benefit Rates'!D251</f>
        <v>999</v>
      </c>
      <c r="G277" s="2" t="str">
        <f>+'[2]10 Pay &amp; Benefit Rates'!E251</f>
        <v>1.5</v>
      </c>
      <c r="H277" s="43">
        <f>+'[2]10 Pay &amp; Benefit Rates'!F251</f>
        <v>0.4</v>
      </c>
      <c r="I277" s="43">
        <f>+'[2]10 Pay &amp; Benefit Rates'!G251</f>
        <v>0.1</v>
      </c>
    </row>
    <row r="278" spans="1:9" hidden="1" x14ac:dyDescent="0.2">
      <c r="A278" s="44"/>
      <c r="C278" s="1" t="str">
        <f>+'[2]10 Pay &amp; Benefit Rates'!A252</f>
        <v>zzzzb</v>
      </c>
      <c r="D278" s="1" t="str">
        <f>+'[2]10 Pay &amp; Benefit Rates'!B252</f>
        <v>worker</v>
      </c>
      <c r="E278" s="42">
        <f>+'[2]10 Pay &amp; Benefit Rates'!C252</f>
        <v>1</v>
      </c>
      <c r="F278" s="2">
        <f>+'[2]10 Pay &amp; Benefit Rates'!D252</f>
        <v>999</v>
      </c>
      <c r="G278" s="2" t="str">
        <f>+'[2]10 Pay &amp; Benefit Rates'!E252</f>
        <v>1.5</v>
      </c>
      <c r="H278" s="43">
        <f>+'[2]10 Pay &amp; Benefit Rates'!F252</f>
        <v>0.4</v>
      </c>
      <c r="I278" s="43">
        <f>+'[2]10 Pay &amp; Benefit Rates'!G252</f>
        <v>0.1</v>
      </c>
    </row>
    <row r="279" spans="1:9" hidden="1" x14ac:dyDescent="0.2">
      <c r="A279" s="44"/>
      <c r="C279" s="1" t="str">
        <f>+'[2]10 Pay &amp; Benefit Rates'!A253</f>
        <v>zzzzc</v>
      </c>
      <c r="D279" s="1" t="str">
        <f>+'[2]10 Pay &amp; Benefit Rates'!B253</f>
        <v>worker</v>
      </c>
      <c r="E279" s="42">
        <f>+'[2]10 Pay &amp; Benefit Rates'!C253</f>
        <v>1</v>
      </c>
      <c r="F279" s="2">
        <f>+'[2]10 Pay &amp; Benefit Rates'!D253</f>
        <v>999</v>
      </c>
      <c r="G279" s="2" t="str">
        <f>+'[2]10 Pay &amp; Benefit Rates'!E253</f>
        <v>1.5</v>
      </c>
      <c r="H279" s="43">
        <f>+'[2]10 Pay &amp; Benefit Rates'!F253</f>
        <v>0.4</v>
      </c>
      <c r="I279" s="43">
        <f>+'[2]10 Pay &amp; Benefit Rates'!G253</f>
        <v>0.1</v>
      </c>
    </row>
    <row r="280" spans="1:9" hidden="1" x14ac:dyDescent="0.2">
      <c r="A280" s="44"/>
      <c r="C280" s="1" t="str">
        <f>+'[2]10 Pay &amp; Benefit Rates'!A254</f>
        <v>zzzzd</v>
      </c>
      <c r="D280" s="1" t="str">
        <f>+'[2]10 Pay &amp; Benefit Rates'!B254</f>
        <v>worker</v>
      </c>
      <c r="E280" s="42">
        <f>+'[2]10 Pay &amp; Benefit Rates'!C254</f>
        <v>1</v>
      </c>
      <c r="F280" s="2">
        <f>+'[2]10 Pay &amp; Benefit Rates'!D254</f>
        <v>999</v>
      </c>
      <c r="G280" s="2" t="str">
        <f>+'[2]10 Pay &amp; Benefit Rates'!E254</f>
        <v>1.5</v>
      </c>
      <c r="H280" s="43">
        <f>+'[2]10 Pay &amp; Benefit Rates'!F254</f>
        <v>0.4</v>
      </c>
      <c r="I280" s="43">
        <f>+'[2]10 Pay &amp; Benefit Rates'!G254</f>
        <v>0.1</v>
      </c>
    </row>
    <row r="281" spans="1:9" hidden="1" x14ac:dyDescent="0.2">
      <c r="A281" s="44"/>
      <c r="C281" s="1" t="str">
        <f>+'[2]10 Pay &amp; Benefit Rates'!A255</f>
        <v>zzzzdw</v>
      </c>
      <c r="D281" s="1" t="str">
        <f>+'[2]10 Pay &amp; Benefit Rates'!B255</f>
        <v>worker</v>
      </c>
      <c r="E281" s="42">
        <f>+'[2]10 Pay &amp; Benefit Rates'!C255</f>
        <v>1</v>
      </c>
      <c r="F281" s="2">
        <f>+'[2]10 Pay &amp; Benefit Rates'!D255</f>
        <v>999</v>
      </c>
      <c r="G281" s="2" t="str">
        <f>+'[2]10 Pay &amp; Benefit Rates'!E255</f>
        <v>1.5</v>
      </c>
      <c r="H281" s="43">
        <f>+'[2]10 Pay &amp; Benefit Rates'!F255</f>
        <v>0.4</v>
      </c>
      <c r="I281" s="43">
        <f>+'[2]10 Pay &amp; Benefit Rates'!G255</f>
        <v>0.1</v>
      </c>
    </row>
    <row r="282" spans="1:9" hidden="1" x14ac:dyDescent="0.2">
      <c r="A282" s="44"/>
      <c r="C282" s="1" t="str">
        <f>+'[2]10 Pay &amp; Benefit Rates'!A256</f>
        <v>zzzze</v>
      </c>
      <c r="D282" s="1" t="str">
        <f>+'[2]10 Pay &amp; Benefit Rates'!B256</f>
        <v>worker</v>
      </c>
      <c r="E282" s="42">
        <f>+'[2]10 Pay &amp; Benefit Rates'!C256</f>
        <v>1</v>
      </c>
      <c r="F282" s="2">
        <f>+'[2]10 Pay &amp; Benefit Rates'!D256</f>
        <v>999</v>
      </c>
      <c r="G282" s="2" t="str">
        <f>+'[2]10 Pay &amp; Benefit Rates'!E256</f>
        <v>1.5</v>
      </c>
      <c r="H282" s="43">
        <f>+'[2]10 Pay &amp; Benefit Rates'!F256</f>
        <v>0.4</v>
      </c>
      <c r="I282" s="43">
        <f>+'[2]10 Pay &amp; Benefit Rates'!G256</f>
        <v>0.1</v>
      </c>
    </row>
    <row r="283" spans="1:9" hidden="1" x14ac:dyDescent="0.2">
      <c r="A283" s="44"/>
      <c r="C283" s="1" t="str">
        <f>+'[2]10 Pay &amp; Benefit Rates'!A257</f>
        <v>zzzzf</v>
      </c>
      <c r="D283" s="1" t="str">
        <f>+'[2]10 Pay &amp; Benefit Rates'!B257</f>
        <v>worker</v>
      </c>
      <c r="E283" s="42">
        <f>+'[2]10 Pay &amp; Benefit Rates'!C257</f>
        <v>1</v>
      </c>
      <c r="F283" s="2">
        <f>+'[2]10 Pay &amp; Benefit Rates'!D257</f>
        <v>999</v>
      </c>
      <c r="G283" s="2" t="str">
        <f>+'[2]10 Pay &amp; Benefit Rates'!E257</f>
        <v>1.5</v>
      </c>
      <c r="H283" s="43">
        <f>+'[2]10 Pay &amp; Benefit Rates'!F257</f>
        <v>0.4</v>
      </c>
      <c r="I283" s="43">
        <f>+'[2]10 Pay &amp; Benefit Rates'!G257</f>
        <v>0.1</v>
      </c>
    </row>
    <row r="284" spans="1:9" hidden="1" x14ac:dyDescent="0.2">
      <c r="A284" s="44"/>
      <c r="C284" s="1" t="str">
        <f>+'[2]10 Pay &amp; Benefit Rates'!A258</f>
        <v>zzzzg</v>
      </c>
      <c r="D284" s="1" t="str">
        <f>+'[2]10 Pay &amp; Benefit Rates'!B258</f>
        <v>worker</v>
      </c>
      <c r="E284" s="42">
        <f>+'[2]10 Pay &amp; Benefit Rates'!C258</f>
        <v>1</v>
      </c>
      <c r="F284" s="2">
        <f>+'[2]10 Pay &amp; Benefit Rates'!D258</f>
        <v>999</v>
      </c>
      <c r="G284" s="2" t="str">
        <f>+'[2]10 Pay &amp; Benefit Rates'!E258</f>
        <v>1.5</v>
      </c>
      <c r="H284" s="43">
        <f>+'[2]10 Pay &amp; Benefit Rates'!F258</f>
        <v>0.4</v>
      </c>
      <c r="I284" s="43">
        <f>+'[2]10 Pay &amp; Benefit Rates'!G258</f>
        <v>0.1</v>
      </c>
    </row>
    <row r="285" spans="1:9" hidden="1" x14ac:dyDescent="0.2">
      <c r="A285" s="44"/>
      <c r="C285" s="1" t="str">
        <f>+'[2]10 Pay &amp; Benefit Rates'!A259</f>
        <v>zzzzi</v>
      </c>
      <c r="D285" s="1" t="str">
        <f>+'[2]10 Pay &amp; Benefit Rates'!B259</f>
        <v>worker</v>
      </c>
      <c r="E285" s="42">
        <f>+'[2]10 Pay &amp; Benefit Rates'!C259</f>
        <v>1</v>
      </c>
      <c r="F285" s="2">
        <f>+'[2]10 Pay &amp; Benefit Rates'!D259</f>
        <v>999</v>
      </c>
      <c r="G285" s="2" t="str">
        <f>+'[2]10 Pay &amp; Benefit Rates'!E259</f>
        <v>1.5</v>
      </c>
      <c r="H285" s="43">
        <f>+'[2]10 Pay &amp; Benefit Rates'!F259</f>
        <v>0.4</v>
      </c>
      <c r="I285" s="43">
        <f>+'[2]10 Pay &amp; Benefit Rates'!G259</f>
        <v>0.1</v>
      </c>
    </row>
    <row r="286" spans="1:9" x14ac:dyDescent="0.2">
      <c r="A286" s="44"/>
      <c r="E286" s="42"/>
      <c r="H286" s="43"/>
      <c r="I286" s="43"/>
    </row>
    <row r="287" spans="1:9" x14ac:dyDescent="0.2">
      <c r="E287" s="42"/>
      <c r="H287" s="43"/>
      <c r="I287" s="43"/>
    </row>
    <row r="288" spans="1:9" x14ac:dyDescent="0.2">
      <c r="E288" s="42"/>
      <c r="H288" s="43"/>
      <c r="I288" s="43"/>
    </row>
    <row r="289" spans="5:9" x14ac:dyDescent="0.2">
      <c r="E289" s="42"/>
      <c r="H289" s="43"/>
      <c r="I289" s="43"/>
    </row>
    <row r="290" spans="5:9" x14ac:dyDescent="0.2">
      <c r="E290" s="42"/>
      <c r="H290" s="43"/>
      <c r="I290" s="43"/>
    </row>
    <row r="291" spans="5:9" x14ac:dyDescent="0.2">
      <c r="E291" s="42"/>
      <c r="H291" s="43"/>
      <c r="I291" s="43"/>
    </row>
    <row r="292" spans="5:9" x14ac:dyDescent="0.2">
      <c r="E292" s="42"/>
      <c r="H292" s="43"/>
      <c r="I292" s="43"/>
    </row>
    <row r="293" spans="5:9" x14ac:dyDescent="0.2">
      <c r="E293" s="42"/>
      <c r="H293" s="43"/>
      <c r="I293" s="43"/>
    </row>
    <row r="294" spans="5:9" x14ac:dyDescent="0.2">
      <c r="E294" s="42"/>
      <c r="H294" s="43"/>
      <c r="I294" s="43"/>
    </row>
    <row r="295" spans="5:9" x14ac:dyDescent="0.2">
      <c r="E295" s="42"/>
      <c r="H295" s="43"/>
      <c r="I295" s="43"/>
    </row>
    <row r="296" spans="5:9" x14ac:dyDescent="0.2">
      <c r="E296" s="42"/>
      <c r="H296" s="43"/>
      <c r="I296" s="43"/>
    </row>
    <row r="297" spans="5:9" x14ac:dyDescent="0.2">
      <c r="E297" s="42"/>
      <c r="H297" s="43"/>
      <c r="I297" s="43"/>
    </row>
    <row r="298" spans="5:9" x14ac:dyDescent="0.2">
      <c r="E298" s="42"/>
      <c r="H298" s="43"/>
      <c r="I298" s="43"/>
    </row>
    <row r="299" spans="5:9" x14ac:dyDescent="0.2">
      <c r="E299" s="42"/>
      <c r="H299" s="43"/>
      <c r="I299" s="43"/>
    </row>
    <row r="300" spans="5:9" x14ac:dyDescent="0.2">
      <c r="E300" s="42"/>
      <c r="H300" s="43"/>
      <c r="I300" s="43"/>
    </row>
    <row r="301" spans="5:9" x14ac:dyDescent="0.2">
      <c r="E301" s="42"/>
      <c r="H301" s="43"/>
      <c r="I301" s="43"/>
    </row>
    <row r="302" spans="5:9" x14ac:dyDescent="0.2">
      <c r="E302" s="42"/>
      <c r="H302" s="43"/>
      <c r="I302" s="43"/>
    </row>
    <row r="303" spans="5:9" x14ac:dyDescent="0.2">
      <c r="E303" s="42"/>
      <c r="H303" s="43"/>
      <c r="I303" s="43"/>
    </row>
    <row r="304" spans="5:9" x14ac:dyDescent="0.2">
      <c r="E304" s="42"/>
      <c r="H304" s="43"/>
      <c r="I304" s="43"/>
    </row>
    <row r="305" spans="5:9" x14ac:dyDescent="0.2">
      <c r="E305" s="42"/>
      <c r="H305" s="43"/>
      <c r="I305" s="43"/>
    </row>
    <row r="306" spans="5:9" x14ac:dyDescent="0.2">
      <c r="E306" s="42"/>
      <c r="H306" s="43"/>
      <c r="I306" s="43"/>
    </row>
    <row r="307" spans="5:9" x14ac:dyDescent="0.2">
      <c r="E307" s="42"/>
      <c r="H307" s="43"/>
      <c r="I307" s="43"/>
    </row>
    <row r="308" spans="5:9" x14ac:dyDescent="0.2">
      <c r="E308" s="42"/>
      <c r="H308" s="43"/>
      <c r="I308" s="43"/>
    </row>
    <row r="309" spans="5:9" x14ac:dyDescent="0.2">
      <c r="E309" s="42"/>
      <c r="H309" s="43"/>
      <c r="I309" s="43"/>
    </row>
    <row r="310" spans="5:9" x14ac:dyDescent="0.2">
      <c r="E310" s="42"/>
      <c r="H310" s="43"/>
      <c r="I310" s="43"/>
    </row>
    <row r="311" spans="5:9" x14ac:dyDescent="0.2">
      <c r="E311" s="42"/>
      <c r="H311" s="43"/>
      <c r="I311" s="43"/>
    </row>
    <row r="312" spans="5:9" x14ac:dyDescent="0.2">
      <c r="E312" s="42"/>
      <c r="H312" s="43"/>
      <c r="I312" s="43"/>
    </row>
    <row r="313" spans="5:9" x14ac:dyDescent="0.2">
      <c r="E313" s="42"/>
      <c r="H313" s="43"/>
      <c r="I313" s="43"/>
    </row>
    <row r="314" spans="5:9" x14ac:dyDescent="0.2">
      <c r="E314" s="42"/>
      <c r="H314" s="43"/>
      <c r="I314" s="43"/>
    </row>
    <row r="315" spans="5:9" x14ac:dyDescent="0.2">
      <c r="E315" s="42"/>
      <c r="H315" s="43"/>
      <c r="I315" s="43"/>
    </row>
    <row r="316" spans="5:9" x14ac:dyDescent="0.2">
      <c r="E316" s="42"/>
      <c r="H316" s="43"/>
      <c r="I316" s="43"/>
    </row>
    <row r="317" spans="5:9" x14ac:dyDescent="0.2">
      <c r="E317" s="42"/>
      <c r="H317" s="43"/>
      <c r="I317" s="43"/>
    </row>
    <row r="318" spans="5:9" x14ac:dyDescent="0.2">
      <c r="E318" s="42"/>
      <c r="H318" s="43"/>
      <c r="I318" s="43"/>
    </row>
    <row r="319" spans="5:9" x14ac:dyDescent="0.2">
      <c r="E319" s="42"/>
      <c r="H319" s="43"/>
      <c r="I319" s="43"/>
    </row>
    <row r="320" spans="5:9" x14ac:dyDescent="0.2">
      <c r="E320" s="42"/>
      <c r="H320" s="43"/>
      <c r="I320" s="43"/>
    </row>
    <row r="321" spans="5:9" x14ac:dyDescent="0.2">
      <c r="E321" s="42"/>
      <c r="H321" s="43"/>
      <c r="I321" s="43"/>
    </row>
    <row r="322" spans="5:9" x14ac:dyDescent="0.2">
      <c r="E322" s="42"/>
      <c r="H322" s="43"/>
      <c r="I322" s="43"/>
    </row>
    <row r="323" spans="5:9" x14ac:dyDescent="0.2">
      <c r="E323" s="42"/>
      <c r="H323" s="43"/>
      <c r="I323" s="43"/>
    </row>
    <row r="324" spans="5:9" x14ac:dyDescent="0.2">
      <c r="E324" s="42"/>
      <c r="H324" s="43"/>
      <c r="I324" s="43"/>
    </row>
    <row r="325" spans="5:9" x14ac:dyDescent="0.2">
      <c r="E325" s="42"/>
      <c r="H325" s="43"/>
      <c r="I325" s="43"/>
    </row>
    <row r="326" spans="5:9" x14ac:dyDescent="0.2">
      <c r="E326" s="42"/>
      <c r="H326" s="43"/>
      <c r="I326" s="43"/>
    </row>
    <row r="327" spans="5:9" x14ac:dyDescent="0.2">
      <c r="E327" s="42"/>
      <c r="H327" s="43"/>
      <c r="I327" s="43"/>
    </row>
    <row r="328" spans="5:9" x14ac:dyDescent="0.2">
      <c r="E328" s="42"/>
      <c r="H328" s="43"/>
      <c r="I328" s="43"/>
    </row>
    <row r="329" spans="5:9" x14ac:dyDescent="0.2">
      <c r="E329" s="42"/>
      <c r="H329" s="43"/>
      <c r="I329" s="43"/>
    </row>
    <row r="330" spans="5:9" x14ac:dyDescent="0.2">
      <c r="E330" s="42"/>
      <c r="H330" s="43"/>
      <c r="I330" s="43"/>
    </row>
    <row r="331" spans="5:9" x14ac:dyDescent="0.2">
      <c r="E331" s="42"/>
      <c r="H331" s="43"/>
      <c r="I331" s="43"/>
    </row>
    <row r="332" spans="5:9" x14ac:dyDescent="0.2">
      <c r="E332" s="42"/>
      <c r="H332" s="43"/>
      <c r="I332" s="43"/>
    </row>
    <row r="333" spans="5:9" x14ac:dyDescent="0.2">
      <c r="E333" s="42"/>
      <c r="H333" s="43"/>
      <c r="I333" s="43"/>
    </row>
    <row r="334" spans="5:9" x14ac:dyDescent="0.2">
      <c r="E334" s="42"/>
      <c r="H334" s="43"/>
      <c r="I334" s="43"/>
    </row>
    <row r="335" spans="5:9" x14ac:dyDescent="0.2">
      <c r="E335" s="42"/>
      <c r="H335" s="43"/>
      <c r="I335" s="43"/>
    </row>
    <row r="336" spans="5:9" x14ac:dyDescent="0.2">
      <c r="E336" s="42"/>
      <c r="H336" s="43"/>
      <c r="I336" s="43"/>
    </row>
    <row r="337" spans="5:9" x14ac:dyDescent="0.2">
      <c r="E337" s="42"/>
      <c r="H337" s="43"/>
      <c r="I337" s="43"/>
    </row>
    <row r="338" spans="5:9" x14ac:dyDescent="0.2">
      <c r="E338" s="42"/>
      <c r="H338" s="43"/>
      <c r="I338" s="43"/>
    </row>
    <row r="339" spans="5:9" x14ac:dyDescent="0.2">
      <c r="E339" s="42"/>
      <c r="H339" s="43"/>
      <c r="I339" s="43"/>
    </row>
    <row r="340" spans="5:9" x14ac:dyDescent="0.2">
      <c r="E340" s="42"/>
      <c r="H340" s="43"/>
      <c r="I340" s="43"/>
    </row>
    <row r="341" spans="5:9" x14ac:dyDescent="0.2">
      <c r="E341" s="42"/>
      <c r="H341" s="43"/>
      <c r="I341" s="43"/>
    </row>
    <row r="342" spans="5:9" x14ac:dyDescent="0.2">
      <c r="E342" s="42"/>
      <c r="H342" s="43"/>
      <c r="I342" s="43"/>
    </row>
    <row r="343" spans="5:9" x14ac:dyDescent="0.2">
      <c r="E343" s="42"/>
      <c r="H343" s="43"/>
      <c r="I343" s="43"/>
    </row>
    <row r="344" spans="5:9" x14ac:dyDescent="0.2">
      <c r="E344" s="42"/>
      <c r="H344" s="43"/>
      <c r="I344" s="43"/>
    </row>
    <row r="345" spans="5:9" x14ac:dyDescent="0.2">
      <c r="E345" s="42"/>
      <c r="H345" s="43"/>
      <c r="I345" s="43"/>
    </row>
    <row r="346" spans="5:9" x14ac:dyDescent="0.2">
      <c r="E346" s="42"/>
      <c r="H346" s="43"/>
      <c r="I346" s="43"/>
    </row>
    <row r="347" spans="5:9" x14ac:dyDescent="0.2">
      <c r="E347" s="42"/>
      <c r="H347" s="43"/>
      <c r="I347" s="43"/>
    </row>
    <row r="348" spans="5:9" x14ac:dyDescent="0.2">
      <c r="E348" s="42"/>
      <c r="H348" s="43"/>
      <c r="I348" s="43"/>
    </row>
    <row r="349" spans="5:9" x14ac:dyDescent="0.2">
      <c r="E349" s="42"/>
      <c r="H349" s="43"/>
      <c r="I349" s="43"/>
    </row>
    <row r="350" spans="5:9" x14ac:dyDescent="0.2">
      <c r="E350" s="42"/>
      <c r="H350" s="43"/>
      <c r="I350" s="43"/>
    </row>
    <row r="351" spans="5:9" x14ac:dyDescent="0.2">
      <c r="E351" s="42"/>
      <c r="H351" s="43"/>
      <c r="I351" s="43"/>
    </row>
    <row r="352" spans="5:9" x14ac:dyDescent="0.2">
      <c r="E352" s="42"/>
      <c r="H352" s="43"/>
      <c r="I352" s="43"/>
    </row>
    <row r="353" spans="5:9" x14ac:dyDescent="0.2">
      <c r="E353" s="42"/>
      <c r="H353" s="43"/>
      <c r="I353" s="43"/>
    </row>
    <row r="354" spans="5:9" x14ac:dyDescent="0.2">
      <c r="E354" s="42"/>
      <c r="H354" s="43"/>
      <c r="I354" s="43"/>
    </row>
    <row r="355" spans="5:9" x14ac:dyDescent="0.2">
      <c r="E355" s="42"/>
      <c r="H355" s="43"/>
      <c r="I355" s="43"/>
    </row>
    <row r="356" spans="5:9" x14ac:dyDescent="0.2">
      <c r="E356" s="42"/>
      <c r="H356" s="43"/>
      <c r="I356" s="43"/>
    </row>
    <row r="357" spans="5:9" x14ac:dyDescent="0.2">
      <c r="E357" s="42"/>
      <c r="H357" s="43"/>
      <c r="I357" s="43"/>
    </row>
    <row r="358" spans="5:9" x14ac:dyDescent="0.2">
      <c r="E358" s="42"/>
      <c r="H358" s="43"/>
      <c r="I358" s="43"/>
    </row>
    <row r="359" spans="5:9" x14ac:dyDescent="0.2">
      <c r="E359" s="42"/>
      <c r="H359" s="43"/>
      <c r="I359" s="43"/>
    </row>
    <row r="360" spans="5:9" x14ac:dyDescent="0.2">
      <c r="E360" s="42"/>
      <c r="H360" s="43"/>
      <c r="I360" s="43"/>
    </row>
    <row r="361" spans="5:9" x14ac:dyDescent="0.2">
      <c r="E361" s="42"/>
      <c r="H361" s="43"/>
      <c r="I361" s="43"/>
    </row>
    <row r="362" spans="5:9" x14ac:dyDescent="0.2">
      <c r="E362" s="42"/>
      <c r="H362" s="43"/>
      <c r="I362" s="43"/>
    </row>
    <row r="363" spans="5:9" x14ac:dyDescent="0.2">
      <c r="E363" s="42"/>
      <c r="H363" s="43"/>
      <c r="I363" s="43"/>
    </row>
    <row r="364" spans="5:9" x14ac:dyDescent="0.2">
      <c r="E364" s="42"/>
      <c r="H364" s="43"/>
      <c r="I364" s="43"/>
    </row>
    <row r="365" spans="5:9" x14ac:dyDescent="0.2">
      <c r="E365" s="42"/>
      <c r="H365" s="43"/>
      <c r="I365" s="43"/>
    </row>
    <row r="366" spans="5:9" x14ac:dyDescent="0.2">
      <c r="E366" s="42"/>
      <c r="H366" s="43"/>
      <c r="I366" s="43"/>
    </row>
    <row r="367" spans="5:9" x14ac:dyDescent="0.2">
      <c r="E367" s="42"/>
      <c r="H367" s="43"/>
      <c r="I367" s="43"/>
    </row>
    <row r="368" spans="5:9" x14ac:dyDescent="0.2">
      <c r="E368" s="42"/>
      <c r="H368" s="43"/>
      <c r="I368" s="43"/>
    </row>
    <row r="369" spans="5:9" x14ac:dyDescent="0.2">
      <c r="E369" s="42"/>
      <c r="H369" s="43"/>
      <c r="I369" s="43"/>
    </row>
    <row r="370" spans="5:9" x14ac:dyDescent="0.2">
      <c r="E370" s="42"/>
      <c r="H370" s="43"/>
      <c r="I370" s="43"/>
    </row>
    <row r="371" spans="5:9" x14ac:dyDescent="0.2">
      <c r="E371" s="42"/>
      <c r="H371" s="43"/>
      <c r="I371" s="43"/>
    </row>
    <row r="372" spans="5:9" x14ac:dyDescent="0.2">
      <c r="E372" s="42"/>
      <c r="H372" s="43"/>
      <c r="I372" s="43"/>
    </row>
    <row r="373" spans="5:9" x14ac:dyDescent="0.2">
      <c r="E373" s="42"/>
      <c r="H373" s="43"/>
      <c r="I373" s="43"/>
    </row>
    <row r="374" spans="5:9" x14ac:dyDescent="0.2">
      <c r="E374" s="42"/>
      <c r="H374" s="43"/>
      <c r="I374" s="43"/>
    </row>
    <row r="375" spans="5:9" x14ac:dyDescent="0.2">
      <c r="E375" s="42"/>
      <c r="H375" s="43"/>
      <c r="I375" s="43"/>
    </row>
    <row r="376" spans="5:9" x14ac:dyDescent="0.2">
      <c r="E376" s="42"/>
      <c r="H376" s="43"/>
      <c r="I376" s="43"/>
    </row>
    <row r="377" spans="5:9" x14ac:dyDescent="0.2">
      <c r="E377" s="42"/>
      <c r="H377" s="43"/>
      <c r="I377" s="43"/>
    </row>
    <row r="378" spans="5:9" x14ac:dyDescent="0.2">
      <c r="E378" s="42"/>
      <c r="H378" s="43"/>
      <c r="I378" s="43"/>
    </row>
    <row r="379" spans="5:9" x14ac:dyDescent="0.2">
      <c r="E379" s="42"/>
      <c r="H379" s="43"/>
      <c r="I379" s="43"/>
    </row>
    <row r="380" spans="5:9" x14ac:dyDescent="0.2">
      <c r="E380" s="42"/>
      <c r="H380" s="43"/>
      <c r="I380" s="43"/>
    </row>
    <row r="381" spans="5:9" x14ac:dyDescent="0.2">
      <c r="E381" s="42"/>
      <c r="H381" s="43"/>
      <c r="I381" s="43"/>
    </row>
    <row r="382" spans="5:9" x14ac:dyDescent="0.2">
      <c r="E382" s="42"/>
      <c r="H382" s="43"/>
      <c r="I382" s="43"/>
    </row>
    <row r="383" spans="5:9" x14ac:dyDescent="0.2">
      <c r="E383" s="42"/>
      <c r="H383" s="43"/>
      <c r="I383" s="43"/>
    </row>
    <row r="384" spans="5:9" x14ac:dyDescent="0.2">
      <c r="E384" s="42"/>
      <c r="H384" s="43"/>
      <c r="I384" s="43"/>
    </row>
    <row r="385" spans="5:9" x14ac:dyDescent="0.2">
      <c r="E385" s="42"/>
      <c r="H385" s="43"/>
      <c r="I385" s="43"/>
    </row>
    <row r="386" spans="5:9" x14ac:dyDescent="0.2">
      <c r="E386" s="42"/>
      <c r="H386" s="43"/>
      <c r="I386" s="43"/>
    </row>
    <row r="387" spans="5:9" x14ac:dyDescent="0.2">
      <c r="E387" s="42"/>
      <c r="H387" s="43"/>
      <c r="I387" s="43"/>
    </row>
    <row r="388" spans="5:9" x14ac:dyDescent="0.2">
      <c r="E388" s="42"/>
      <c r="H388" s="43"/>
      <c r="I388" s="43"/>
    </row>
    <row r="389" spans="5:9" x14ac:dyDescent="0.2">
      <c r="E389" s="42"/>
      <c r="H389" s="43"/>
      <c r="I389" s="43"/>
    </row>
    <row r="390" spans="5:9" x14ac:dyDescent="0.2">
      <c r="E390" s="42"/>
      <c r="H390" s="43"/>
      <c r="I390" s="43"/>
    </row>
    <row r="391" spans="5:9" x14ac:dyDescent="0.2">
      <c r="E391" s="42"/>
      <c r="H391" s="43"/>
      <c r="I391" s="43"/>
    </row>
    <row r="392" spans="5:9" x14ac:dyDescent="0.2">
      <c r="E392" s="42"/>
      <c r="H392" s="43"/>
      <c r="I392" s="43"/>
    </row>
    <row r="393" spans="5:9" x14ac:dyDescent="0.2">
      <c r="E393" s="42"/>
      <c r="H393" s="43"/>
      <c r="I393" s="43"/>
    </row>
    <row r="394" spans="5:9" x14ac:dyDescent="0.2">
      <c r="E394" s="42"/>
      <c r="H394" s="43"/>
      <c r="I394" s="43"/>
    </row>
    <row r="395" spans="5:9" x14ac:dyDescent="0.2">
      <c r="E395" s="42"/>
      <c r="H395" s="43"/>
      <c r="I395" s="43"/>
    </row>
    <row r="396" spans="5:9" x14ac:dyDescent="0.2">
      <c r="E396" s="42"/>
      <c r="H396" s="43"/>
      <c r="I396" s="43"/>
    </row>
    <row r="397" spans="5:9" x14ac:dyDescent="0.2">
      <c r="E397" s="42"/>
      <c r="H397" s="43"/>
      <c r="I397" s="43"/>
    </row>
    <row r="398" spans="5:9" x14ac:dyDescent="0.2">
      <c r="E398" s="42"/>
      <c r="H398" s="43"/>
      <c r="I398" s="43"/>
    </row>
    <row r="399" spans="5:9" x14ac:dyDescent="0.2">
      <c r="E399" s="42"/>
      <c r="H399" s="43"/>
      <c r="I399" s="43"/>
    </row>
    <row r="400" spans="5:9" x14ac:dyDescent="0.2">
      <c r="E400" s="42"/>
      <c r="H400" s="43"/>
      <c r="I400" s="43"/>
    </row>
    <row r="401" spans="5:9" x14ac:dyDescent="0.2">
      <c r="E401" s="42"/>
      <c r="H401" s="43"/>
      <c r="I401" s="43"/>
    </row>
    <row r="402" spans="5:9" x14ac:dyDescent="0.2">
      <c r="E402" s="42"/>
      <c r="H402" s="43"/>
      <c r="I402" s="43"/>
    </row>
    <row r="403" spans="5:9" x14ac:dyDescent="0.2">
      <c r="E403" s="42"/>
      <c r="H403" s="43"/>
      <c r="I403" s="43"/>
    </row>
    <row r="404" spans="5:9" x14ac:dyDescent="0.2">
      <c r="E404" s="42"/>
      <c r="H404" s="43"/>
      <c r="I404" s="43"/>
    </row>
    <row r="405" spans="5:9" x14ac:dyDescent="0.2">
      <c r="E405" s="42"/>
      <c r="H405" s="43"/>
      <c r="I405" s="43"/>
    </row>
    <row r="406" spans="5:9" x14ac:dyDescent="0.2">
      <c r="E406" s="42"/>
      <c r="H406" s="43"/>
      <c r="I406" s="43"/>
    </row>
    <row r="407" spans="5:9" x14ac:dyDescent="0.2">
      <c r="E407" s="42"/>
      <c r="H407" s="43"/>
      <c r="I407" s="43"/>
    </row>
    <row r="408" spans="5:9" x14ac:dyDescent="0.2">
      <c r="E408" s="42"/>
      <c r="H408" s="43"/>
      <c r="I408" s="43"/>
    </row>
    <row r="409" spans="5:9" x14ac:dyDescent="0.2">
      <c r="E409" s="42"/>
      <c r="H409" s="43"/>
      <c r="I409" s="43"/>
    </row>
    <row r="410" spans="5:9" x14ac:dyDescent="0.2">
      <c r="E410" s="42"/>
      <c r="H410" s="43"/>
      <c r="I410" s="43"/>
    </row>
    <row r="411" spans="5:9" x14ac:dyDescent="0.2">
      <c r="E411" s="42"/>
      <c r="H411" s="43"/>
      <c r="I411" s="43"/>
    </row>
    <row r="412" spans="5:9" x14ac:dyDescent="0.2">
      <c r="E412" s="42"/>
      <c r="H412" s="43"/>
      <c r="I412" s="43"/>
    </row>
    <row r="413" spans="5:9" x14ac:dyDescent="0.2">
      <c r="E413" s="42"/>
      <c r="H413" s="43"/>
      <c r="I413" s="43"/>
    </row>
    <row r="414" spans="5:9" x14ac:dyDescent="0.2">
      <c r="E414" s="42"/>
      <c r="H414" s="43"/>
      <c r="I414" s="43"/>
    </row>
    <row r="415" spans="5:9" x14ac:dyDescent="0.2">
      <c r="E415" s="42"/>
      <c r="H415" s="43"/>
      <c r="I415" s="43"/>
    </row>
    <row r="416" spans="5:9" x14ac:dyDescent="0.2">
      <c r="E416" s="42"/>
      <c r="H416" s="43"/>
      <c r="I416" s="43"/>
    </row>
    <row r="417" spans="5:9" x14ac:dyDescent="0.2">
      <c r="E417" s="42"/>
      <c r="H417" s="43"/>
      <c r="I417" s="43"/>
    </row>
    <row r="418" spans="5:9" x14ac:dyDescent="0.2">
      <c r="E418" s="42"/>
      <c r="H418" s="43"/>
      <c r="I418" s="43"/>
    </row>
    <row r="419" spans="5:9" x14ac:dyDescent="0.2">
      <c r="E419" s="42"/>
      <c r="H419" s="43"/>
      <c r="I419" s="43"/>
    </row>
    <row r="420" spans="5:9" x14ac:dyDescent="0.2">
      <c r="E420" s="42"/>
      <c r="H420" s="43"/>
      <c r="I420" s="43"/>
    </row>
    <row r="421" spans="5:9" x14ac:dyDescent="0.2">
      <c r="E421" s="42"/>
      <c r="H421" s="43"/>
      <c r="I421" s="43"/>
    </row>
    <row r="422" spans="5:9" x14ac:dyDescent="0.2">
      <c r="E422" s="42"/>
      <c r="H422" s="43"/>
      <c r="I422" s="43"/>
    </row>
    <row r="423" spans="5:9" x14ac:dyDescent="0.2">
      <c r="E423" s="42"/>
      <c r="H423" s="43"/>
      <c r="I423" s="43"/>
    </row>
    <row r="424" spans="5:9" x14ac:dyDescent="0.2">
      <c r="E424" s="42"/>
      <c r="H424" s="43"/>
      <c r="I424" s="43"/>
    </row>
    <row r="425" spans="5:9" x14ac:dyDescent="0.2">
      <c r="E425" s="42"/>
      <c r="H425" s="43"/>
      <c r="I425" s="43"/>
    </row>
    <row r="426" spans="5:9" x14ac:dyDescent="0.2">
      <c r="E426" s="42"/>
      <c r="H426" s="43"/>
      <c r="I426" s="43"/>
    </row>
    <row r="427" spans="5:9" x14ac:dyDescent="0.2">
      <c r="E427" s="42"/>
      <c r="H427" s="43"/>
      <c r="I427" s="43"/>
    </row>
    <row r="428" spans="5:9" x14ac:dyDescent="0.2">
      <c r="E428" s="42"/>
      <c r="H428" s="43"/>
      <c r="I428" s="43"/>
    </row>
    <row r="429" spans="5:9" x14ac:dyDescent="0.2">
      <c r="E429" s="42"/>
      <c r="H429" s="43"/>
      <c r="I429" s="43"/>
    </row>
    <row r="430" spans="5:9" x14ac:dyDescent="0.2">
      <c r="E430" s="42"/>
      <c r="H430" s="43"/>
      <c r="I430" s="43"/>
    </row>
    <row r="431" spans="5:9" x14ac:dyDescent="0.2">
      <c r="E431" s="42"/>
      <c r="H431" s="43"/>
      <c r="I431" s="43"/>
    </row>
    <row r="432" spans="5:9" x14ac:dyDescent="0.2">
      <c r="E432" s="42"/>
      <c r="H432" s="43"/>
      <c r="I432" s="43"/>
    </row>
    <row r="433" spans="5:9" x14ac:dyDescent="0.2">
      <c r="E433" s="42"/>
      <c r="H433" s="43"/>
      <c r="I433" s="43"/>
    </row>
    <row r="434" spans="5:9" x14ac:dyDescent="0.2">
      <c r="E434" s="42"/>
      <c r="H434" s="43"/>
      <c r="I434" s="43"/>
    </row>
    <row r="435" spans="5:9" x14ac:dyDescent="0.2">
      <c r="E435" s="42"/>
      <c r="H435" s="43"/>
      <c r="I435" s="43"/>
    </row>
    <row r="436" spans="5:9" x14ac:dyDescent="0.2">
      <c r="E436" s="42"/>
      <c r="H436" s="43"/>
      <c r="I436" s="43"/>
    </row>
    <row r="437" spans="5:9" x14ac:dyDescent="0.2">
      <c r="E437" s="42"/>
      <c r="H437" s="43"/>
      <c r="I437" s="43"/>
    </row>
    <row r="438" spans="5:9" x14ac:dyDescent="0.2">
      <c r="E438" s="42"/>
      <c r="H438" s="43"/>
      <c r="I438" s="43"/>
    </row>
    <row r="439" spans="5:9" x14ac:dyDescent="0.2">
      <c r="E439" s="42"/>
      <c r="H439" s="43"/>
      <c r="I439" s="43"/>
    </row>
    <row r="440" spans="5:9" x14ac:dyDescent="0.2">
      <c r="E440" s="42"/>
      <c r="H440" s="43"/>
      <c r="I440" s="43"/>
    </row>
    <row r="441" spans="5:9" x14ac:dyDescent="0.2">
      <c r="E441" s="42"/>
      <c r="H441" s="43"/>
      <c r="I441" s="43"/>
    </row>
    <row r="442" spans="5:9" x14ac:dyDescent="0.2">
      <c r="E442" s="42"/>
      <c r="H442" s="43"/>
      <c r="I442" s="43"/>
    </row>
    <row r="443" spans="5:9" x14ac:dyDescent="0.2">
      <c r="E443" s="42"/>
      <c r="H443" s="43"/>
      <c r="I443" s="43"/>
    </row>
    <row r="444" spans="5:9" x14ac:dyDescent="0.2">
      <c r="E444" s="42"/>
      <c r="H444" s="43"/>
      <c r="I444" s="43"/>
    </row>
    <row r="445" spans="5:9" x14ac:dyDescent="0.2">
      <c r="E445" s="42"/>
      <c r="H445" s="43"/>
      <c r="I445" s="43"/>
    </row>
    <row r="446" spans="5:9" x14ac:dyDescent="0.2">
      <c r="E446" s="42"/>
      <c r="H446" s="43"/>
      <c r="I446" s="43"/>
    </row>
    <row r="447" spans="5:9" x14ac:dyDescent="0.2">
      <c r="E447" s="42"/>
      <c r="H447" s="43"/>
      <c r="I447" s="43"/>
    </row>
    <row r="448" spans="5:9" x14ac:dyDescent="0.2">
      <c r="E448" s="42"/>
      <c r="H448" s="43"/>
      <c r="I448" s="43"/>
    </row>
    <row r="449" spans="5:9" x14ac:dyDescent="0.2">
      <c r="E449" s="42"/>
      <c r="H449" s="43"/>
      <c r="I449" s="43"/>
    </row>
    <row r="450" spans="5:9" x14ac:dyDescent="0.2">
      <c r="E450" s="42"/>
      <c r="H450" s="43"/>
      <c r="I450" s="43"/>
    </row>
    <row r="451" spans="5:9" x14ac:dyDescent="0.2">
      <c r="E451" s="42"/>
      <c r="H451" s="43"/>
      <c r="I451" s="43"/>
    </row>
    <row r="452" spans="5:9" x14ac:dyDescent="0.2">
      <c r="E452" s="42"/>
      <c r="H452" s="43"/>
      <c r="I452" s="43"/>
    </row>
    <row r="453" spans="5:9" x14ac:dyDescent="0.2">
      <c r="E453" s="42"/>
      <c r="H453" s="43"/>
      <c r="I453" s="43"/>
    </row>
    <row r="454" spans="5:9" x14ac:dyDescent="0.2">
      <c r="E454" s="42"/>
      <c r="H454" s="43"/>
      <c r="I454" s="43"/>
    </row>
    <row r="455" spans="5:9" x14ac:dyDescent="0.2">
      <c r="E455" s="42"/>
      <c r="H455" s="43"/>
      <c r="I455" s="43"/>
    </row>
    <row r="456" spans="5:9" x14ac:dyDescent="0.2">
      <c r="E456" s="42"/>
      <c r="H456" s="43"/>
      <c r="I456" s="43"/>
    </row>
    <row r="457" spans="5:9" x14ac:dyDescent="0.2">
      <c r="E457" s="42"/>
      <c r="H457" s="43"/>
      <c r="I457" s="43"/>
    </row>
    <row r="458" spans="5:9" x14ac:dyDescent="0.2">
      <c r="E458" s="42"/>
      <c r="H458" s="43"/>
      <c r="I458" s="43"/>
    </row>
    <row r="459" spans="5:9" x14ac:dyDescent="0.2">
      <c r="E459" s="42"/>
      <c r="H459" s="43"/>
      <c r="I459" s="43"/>
    </row>
    <row r="460" spans="5:9" x14ac:dyDescent="0.2">
      <c r="E460" s="42"/>
      <c r="H460" s="43"/>
      <c r="I460" s="43"/>
    </row>
    <row r="461" spans="5:9" x14ac:dyDescent="0.2">
      <c r="E461" s="42"/>
      <c r="H461" s="43"/>
      <c r="I461" s="43"/>
    </row>
    <row r="462" spans="5:9" x14ac:dyDescent="0.2">
      <c r="E462" s="42"/>
      <c r="H462" s="43"/>
      <c r="I462" s="43"/>
    </row>
    <row r="463" spans="5:9" x14ac:dyDescent="0.2">
      <c r="E463" s="42"/>
      <c r="H463" s="43"/>
      <c r="I463" s="43"/>
    </row>
    <row r="464" spans="5:9" x14ac:dyDescent="0.2">
      <c r="E464" s="42"/>
      <c r="H464" s="43"/>
      <c r="I464" s="43"/>
    </row>
    <row r="465" spans="5:9" x14ac:dyDescent="0.2">
      <c r="E465" s="42"/>
      <c r="H465" s="43"/>
      <c r="I465" s="43"/>
    </row>
    <row r="466" spans="5:9" x14ac:dyDescent="0.2">
      <c r="E466" s="42"/>
      <c r="H466" s="43"/>
      <c r="I466" s="43"/>
    </row>
    <row r="467" spans="5:9" x14ac:dyDescent="0.2">
      <c r="E467" s="42"/>
      <c r="H467" s="43"/>
      <c r="I467" s="43"/>
    </row>
    <row r="468" spans="5:9" x14ac:dyDescent="0.2">
      <c r="E468" s="42"/>
      <c r="H468" s="43"/>
      <c r="I468" s="43"/>
    </row>
    <row r="469" spans="5:9" x14ac:dyDescent="0.2">
      <c r="E469" s="42"/>
      <c r="H469" s="43"/>
      <c r="I469" s="43"/>
    </row>
    <row r="470" spans="5:9" x14ac:dyDescent="0.2">
      <c r="E470" s="42"/>
      <c r="H470" s="43"/>
      <c r="I470" s="43"/>
    </row>
    <row r="471" spans="5:9" x14ac:dyDescent="0.2">
      <c r="E471" s="42"/>
      <c r="H471" s="43"/>
      <c r="I471" s="43"/>
    </row>
    <row r="472" spans="5:9" x14ac:dyDescent="0.2">
      <c r="E472" s="42"/>
      <c r="H472" s="43"/>
      <c r="I472" s="43"/>
    </row>
    <row r="473" spans="5:9" x14ac:dyDescent="0.2">
      <c r="E473" s="42"/>
      <c r="H473" s="43"/>
      <c r="I473" s="43"/>
    </row>
    <row r="474" spans="5:9" x14ac:dyDescent="0.2">
      <c r="E474" s="42"/>
      <c r="H474" s="43"/>
      <c r="I474" s="43"/>
    </row>
    <row r="475" spans="5:9" x14ac:dyDescent="0.2">
      <c r="E475" s="42"/>
      <c r="H475" s="43"/>
      <c r="I475" s="43"/>
    </row>
    <row r="476" spans="5:9" x14ac:dyDescent="0.2">
      <c r="E476" s="42"/>
      <c r="H476" s="43"/>
      <c r="I476" s="43"/>
    </row>
    <row r="477" spans="5:9" x14ac:dyDescent="0.2">
      <c r="E477" s="42"/>
      <c r="H477" s="43"/>
      <c r="I477" s="43"/>
    </row>
    <row r="478" spans="5:9" x14ac:dyDescent="0.2">
      <c r="E478" s="42"/>
      <c r="H478" s="43"/>
      <c r="I478" s="43"/>
    </row>
    <row r="479" spans="5:9" x14ac:dyDescent="0.2">
      <c r="E479" s="42"/>
      <c r="H479" s="43"/>
      <c r="I479" s="43"/>
    </row>
    <row r="480" spans="5:9" x14ac:dyDescent="0.2">
      <c r="E480" s="42"/>
      <c r="H480" s="43"/>
      <c r="I480" s="43"/>
    </row>
    <row r="481" spans="5:9" x14ac:dyDescent="0.2">
      <c r="E481" s="42"/>
      <c r="H481" s="43"/>
      <c r="I481" s="43"/>
    </row>
    <row r="482" spans="5:9" x14ac:dyDescent="0.2">
      <c r="E482" s="42"/>
      <c r="H482" s="43"/>
      <c r="I482" s="43"/>
    </row>
    <row r="483" spans="5:9" x14ac:dyDescent="0.2">
      <c r="E483" s="42"/>
      <c r="H483" s="43"/>
      <c r="I483" s="43"/>
    </row>
    <row r="484" spans="5:9" x14ac:dyDescent="0.2">
      <c r="E484" s="42"/>
      <c r="H484" s="43"/>
      <c r="I484" s="43"/>
    </row>
    <row r="485" spans="5:9" x14ac:dyDescent="0.2">
      <c r="E485" s="42"/>
      <c r="H485" s="43"/>
      <c r="I485" s="43"/>
    </row>
    <row r="486" spans="5:9" x14ac:dyDescent="0.2">
      <c r="E486" s="42"/>
      <c r="H486" s="43"/>
      <c r="I486" s="43"/>
    </row>
    <row r="487" spans="5:9" x14ac:dyDescent="0.2">
      <c r="E487" s="42"/>
      <c r="H487" s="43"/>
      <c r="I487" s="43"/>
    </row>
    <row r="488" spans="5:9" x14ac:dyDescent="0.2">
      <c r="E488" s="42"/>
      <c r="H488" s="43"/>
      <c r="I488" s="43"/>
    </row>
    <row r="489" spans="5:9" x14ac:dyDescent="0.2">
      <c r="E489" s="42"/>
      <c r="H489" s="43"/>
      <c r="I489" s="43"/>
    </row>
    <row r="490" spans="5:9" x14ac:dyDescent="0.2">
      <c r="E490" s="42"/>
      <c r="H490" s="43"/>
      <c r="I490" s="43"/>
    </row>
    <row r="491" spans="5:9" x14ac:dyDescent="0.2">
      <c r="E491" s="42"/>
      <c r="H491" s="43"/>
      <c r="I491" s="43"/>
    </row>
    <row r="492" spans="5:9" x14ac:dyDescent="0.2">
      <c r="E492" s="42"/>
      <c r="H492" s="43"/>
      <c r="I492" s="43"/>
    </row>
    <row r="493" spans="5:9" x14ac:dyDescent="0.2">
      <c r="E493" s="42"/>
      <c r="H493" s="43"/>
      <c r="I493" s="43"/>
    </row>
    <row r="494" spans="5:9" x14ac:dyDescent="0.2">
      <c r="E494" s="42"/>
      <c r="H494" s="43"/>
      <c r="I494" s="43"/>
    </row>
    <row r="495" spans="5:9" x14ac:dyDescent="0.2">
      <c r="E495" s="42"/>
      <c r="H495" s="43"/>
      <c r="I495" s="43"/>
    </row>
    <row r="496" spans="5:9" x14ac:dyDescent="0.2">
      <c r="E496" s="42"/>
      <c r="H496" s="43"/>
      <c r="I496" s="43"/>
    </row>
    <row r="497" spans="5:9" x14ac:dyDescent="0.2">
      <c r="E497" s="42"/>
      <c r="H497" s="43"/>
      <c r="I497" s="43"/>
    </row>
    <row r="498" spans="5:9" x14ac:dyDescent="0.2">
      <c r="E498" s="42"/>
      <c r="H498" s="43"/>
      <c r="I498" s="43"/>
    </row>
    <row r="499" spans="5:9" x14ac:dyDescent="0.2">
      <c r="E499" s="42"/>
      <c r="H499" s="43"/>
      <c r="I499" s="43"/>
    </row>
    <row r="500" spans="5:9" x14ac:dyDescent="0.2">
      <c r="E500" s="42"/>
      <c r="H500" s="43"/>
      <c r="I500" s="43"/>
    </row>
    <row r="501" spans="5:9" x14ac:dyDescent="0.2">
      <c r="E501" s="42"/>
      <c r="H501" s="43"/>
      <c r="I501" s="43"/>
    </row>
    <row r="502" spans="5:9" x14ac:dyDescent="0.2">
      <c r="E502" s="42"/>
      <c r="H502" s="43"/>
      <c r="I502" s="43"/>
    </row>
    <row r="503" spans="5:9" x14ac:dyDescent="0.2">
      <c r="E503" s="42"/>
      <c r="H503" s="43"/>
      <c r="I503" s="43"/>
    </row>
    <row r="504" spans="5:9" x14ac:dyDescent="0.2">
      <c r="E504" s="42"/>
      <c r="H504" s="43"/>
      <c r="I504" s="43"/>
    </row>
    <row r="505" spans="5:9" x14ac:dyDescent="0.2">
      <c r="E505" s="42"/>
      <c r="H505" s="43"/>
      <c r="I505" s="43"/>
    </row>
    <row r="506" spans="5:9" x14ac:dyDescent="0.2">
      <c r="E506" s="42"/>
      <c r="H506" s="43"/>
      <c r="I506" s="43"/>
    </row>
    <row r="507" spans="5:9" x14ac:dyDescent="0.2">
      <c r="E507" s="42"/>
      <c r="H507" s="43"/>
      <c r="I507" s="43"/>
    </row>
    <row r="508" spans="5:9" x14ac:dyDescent="0.2">
      <c r="E508" s="42"/>
      <c r="H508" s="43"/>
      <c r="I508" s="43"/>
    </row>
    <row r="509" spans="5:9" x14ac:dyDescent="0.2">
      <c r="E509" s="42"/>
      <c r="H509" s="43"/>
      <c r="I509" s="43"/>
    </row>
    <row r="510" spans="5:9" x14ac:dyDescent="0.2">
      <c r="E510" s="42"/>
      <c r="H510" s="43"/>
      <c r="I510" s="43"/>
    </row>
    <row r="511" spans="5:9" x14ac:dyDescent="0.2">
      <c r="E511" s="42"/>
      <c r="H511" s="43"/>
      <c r="I511" s="43"/>
    </row>
    <row r="512" spans="5:9" x14ac:dyDescent="0.2">
      <c r="E512" s="42"/>
      <c r="H512" s="43"/>
      <c r="I512" s="43"/>
    </row>
    <row r="513" spans="5:9" x14ac:dyDescent="0.2">
      <c r="E513" s="42"/>
      <c r="H513" s="43"/>
      <c r="I513" s="43"/>
    </row>
    <row r="514" spans="5:9" x14ac:dyDescent="0.2">
      <c r="E514" s="42"/>
      <c r="H514" s="43"/>
      <c r="I514" s="43"/>
    </row>
    <row r="515" spans="5:9" x14ac:dyDescent="0.2">
      <c r="E515" s="42"/>
      <c r="H515" s="43"/>
      <c r="I515" s="43"/>
    </row>
    <row r="516" spans="5:9" x14ac:dyDescent="0.2">
      <c r="E516" s="42"/>
      <c r="H516" s="43"/>
      <c r="I516" s="43"/>
    </row>
    <row r="517" spans="5:9" x14ac:dyDescent="0.2">
      <c r="E517" s="42"/>
      <c r="H517" s="43"/>
      <c r="I517" s="43"/>
    </row>
    <row r="518" spans="5:9" x14ac:dyDescent="0.2">
      <c r="E518" s="42"/>
      <c r="H518" s="43"/>
      <c r="I518" s="43"/>
    </row>
    <row r="519" spans="5:9" x14ac:dyDescent="0.2">
      <c r="E519" s="42"/>
      <c r="H519" s="43"/>
      <c r="I519" s="43"/>
    </row>
    <row r="520" spans="5:9" x14ac:dyDescent="0.2">
      <c r="E520" s="42"/>
      <c r="H520" s="43"/>
      <c r="I520" s="43"/>
    </row>
    <row r="521" spans="5:9" x14ac:dyDescent="0.2">
      <c r="E521" s="42"/>
      <c r="H521" s="43"/>
      <c r="I521" s="43"/>
    </row>
    <row r="522" spans="5:9" x14ac:dyDescent="0.2">
      <c r="E522" s="42"/>
      <c r="H522" s="43"/>
      <c r="I522" s="43"/>
    </row>
    <row r="523" spans="5:9" x14ac:dyDescent="0.2">
      <c r="E523" s="42"/>
      <c r="H523" s="43"/>
      <c r="I523" s="43"/>
    </row>
    <row r="524" spans="5:9" x14ac:dyDescent="0.2">
      <c r="E524" s="42"/>
      <c r="H524" s="43"/>
      <c r="I524" s="43"/>
    </row>
    <row r="525" spans="5:9" x14ac:dyDescent="0.2">
      <c r="E525" s="42"/>
      <c r="H525" s="43"/>
      <c r="I525" s="43"/>
    </row>
    <row r="526" spans="5:9" x14ac:dyDescent="0.2">
      <c r="E526" s="42"/>
      <c r="H526" s="43"/>
      <c r="I526" s="43"/>
    </row>
    <row r="527" spans="5:9" x14ac:dyDescent="0.2">
      <c r="E527" s="42"/>
      <c r="H527" s="43"/>
      <c r="I527" s="43"/>
    </row>
    <row r="528" spans="5:9" x14ac:dyDescent="0.2">
      <c r="E528" s="42"/>
      <c r="H528" s="43"/>
      <c r="I528" s="43"/>
    </row>
    <row r="529" spans="5:9" x14ac:dyDescent="0.2">
      <c r="E529" s="42"/>
      <c r="H529" s="43"/>
      <c r="I529" s="43"/>
    </row>
    <row r="530" spans="5:9" x14ac:dyDescent="0.2">
      <c r="E530" s="42"/>
      <c r="H530" s="43"/>
      <c r="I530" s="43"/>
    </row>
    <row r="531" spans="5:9" x14ac:dyDescent="0.2">
      <c r="E531" s="42"/>
      <c r="H531" s="43"/>
      <c r="I531" s="43"/>
    </row>
    <row r="532" spans="5:9" x14ac:dyDescent="0.2">
      <c r="E532" s="42"/>
      <c r="H532" s="43"/>
      <c r="I532" s="43"/>
    </row>
    <row r="533" spans="5:9" x14ac:dyDescent="0.2">
      <c r="E533" s="42"/>
      <c r="H533" s="43"/>
      <c r="I533" s="43"/>
    </row>
    <row r="534" spans="5:9" x14ac:dyDescent="0.2">
      <c r="E534" s="42"/>
      <c r="H534" s="43"/>
      <c r="I534" s="43"/>
    </row>
    <row r="535" spans="5:9" x14ac:dyDescent="0.2">
      <c r="E535" s="42"/>
      <c r="H535" s="43"/>
      <c r="I535" s="43"/>
    </row>
    <row r="536" spans="5:9" x14ac:dyDescent="0.2">
      <c r="E536" s="42"/>
      <c r="H536" s="43"/>
      <c r="I536" s="43"/>
    </row>
    <row r="537" spans="5:9" x14ac:dyDescent="0.2">
      <c r="E537" s="42"/>
      <c r="H537" s="43"/>
      <c r="I537" s="43"/>
    </row>
    <row r="538" spans="5:9" x14ac:dyDescent="0.2">
      <c r="E538" s="42"/>
      <c r="H538" s="43"/>
      <c r="I538" s="43"/>
    </row>
    <row r="539" spans="5:9" x14ac:dyDescent="0.2">
      <c r="E539" s="42"/>
      <c r="H539" s="43"/>
      <c r="I539" s="43"/>
    </row>
    <row r="540" spans="5:9" x14ac:dyDescent="0.2">
      <c r="E540" s="42"/>
      <c r="H540" s="43"/>
      <c r="I540" s="43"/>
    </row>
    <row r="541" spans="5:9" x14ac:dyDescent="0.2">
      <c r="E541" s="42"/>
      <c r="H541" s="43"/>
      <c r="I541" s="43"/>
    </row>
    <row r="542" spans="5:9" x14ac:dyDescent="0.2">
      <c r="E542" s="42"/>
      <c r="H542" s="43"/>
      <c r="I542" s="43"/>
    </row>
    <row r="543" spans="5:9" x14ac:dyDescent="0.2">
      <c r="E543" s="42"/>
      <c r="H543" s="43"/>
      <c r="I543" s="43"/>
    </row>
    <row r="544" spans="5:9" x14ac:dyDescent="0.2">
      <c r="E544" s="42"/>
      <c r="H544" s="43"/>
      <c r="I544" s="43"/>
    </row>
    <row r="545" spans="5:9" x14ac:dyDescent="0.2">
      <c r="E545" s="42"/>
      <c r="H545" s="43"/>
      <c r="I545" s="43"/>
    </row>
    <row r="546" spans="5:9" x14ac:dyDescent="0.2">
      <c r="E546" s="42"/>
      <c r="H546" s="43"/>
      <c r="I546" s="43"/>
    </row>
    <row r="547" spans="5:9" x14ac:dyDescent="0.2">
      <c r="E547" s="42"/>
      <c r="H547" s="43"/>
      <c r="I547" s="43"/>
    </row>
    <row r="548" spans="5:9" x14ac:dyDescent="0.2">
      <c r="E548" s="42"/>
      <c r="H548" s="43"/>
      <c r="I548" s="43"/>
    </row>
    <row r="549" spans="5:9" x14ac:dyDescent="0.2">
      <c r="E549" s="42"/>
      <c r="H549" s="43"/>
      <c r="I549" s="43"/>
    </row>
    <row r="550" spans="5:9" x14ac:dyDescent="0.2">
      <c r="E550" s="42"/>
      <c r="H550" s="43"/>
      <c r="I550" s="43"/>
    </row>
    <row r="551" spans="5:9" x14ac:dyDescent="0.2">
      <c r="E551" s="42"/>
      <c r="H551" s="43"/>
      <c r="I551" s="43"/>
    </row>
    <row r="552" spans="5:9" x14ac:dyDescent="0.2">
      <c r="E552" s="42"/>
      <c r="H552" s="43"/>
      <c r="I552" s="43"/>
    </row>
    <row r="553" spans="5:9" x14ac:dyDescent="0.2">
      <c r="E553" s="42"/>
      <c r="H553" s="43"/>
      <c r="I553" s="43"/>
    </row>
    <row r="554" spans="5:9" x14ac:dyDescent="0.2">
      <c r="E554" s="42"/>
      <c r="H554" s="43"/>
      <c r="I554" s="43"/>
    </row>
    <row r="555" spans="5:9" x14ac:dyDescent="0.2">
      <c r="E555" s="42"/>
      <c r="H555" s="43"/>
      <c r="I555" s="43"/>
    </row>
    <row r="556" spans="5:9" x14ac:dyDescent="0.2">
      <c r="E556" s="42"/>
      <c r="H556" s="43"/>
      <c r="I556" s="43"/>
    </row>
    <row r="557" spans="5:9" x14ac:dyDescent="0.2">
      <c r="E557" s="42"/>
      <c r="H557" s="43"/>
      <c r="I557" s="43"/>
    </row>
    <row r="558" spans="5:9" x14ac:dyDescent="0.2">
      <c r="E558" s="42"/>
      <c r="H558" s="43"/>
      <c r="I558" s="43"/>
    </row>
    <row r="559" spans="5:9" x14ac:dyDescent="0.2">
      <c r="E559" s="42"/>
      <c r="H559" s="43"/>
      <c r="I559" s="43"/>
    </row>
    <row r="560" spans="5:9" x14ac:dyDescent="0.2">
      <c r="E560" s="42"/>
      <c r="H560" s="43"/>
      <c r="I560" s="43"/>
    </row>
    <row r="561" spans="5:9" x14ac:dyDescent="0.2">
      <c r="E561" s="42"/>
      <c r="H561" s="43"/>
      <c r="I561" s="43"/>
    </row>
    <row r="562" spans="5:9" x14ac:dyDescent="0.2">
      <c r="E562" s="42"/>
      <c r="H562" s="43"/>
      <c r="I562" s="43"/>
    </row>
    <row r="563" spans="5:9" x14ac:dyDescent="0.2">
      <c r="E563" s="42"/>
      <c r="H563" s="43"/>
      <c r="I563" s="43"/>
    </row>
    <row r="564" spans="5:9" x14ac:dyDescent="0.2">
      <c r="E564" s="42"/>
      <c r="H564" s="43"/>
      <c r="I564" s="43"/>
    </row>
    <row r="565" spans="5:9" x14ac:dyDescent="0.2">
      <c r="E565" s="42"/>
      <c r="H565" s="43"/>
      <c r="I565" s="43"/>
    </row>
    <row r="566" spans="5:9" x14ac:dyDescent="0.2">
      <c r="E566" s="42"/>
      <c r="H566" s="43"/>
      <c r="I566" s="43"/>
    </row>
    <row r="567" spans="5:9" x14ac:dyDescent="0.2">
      <c r="E567" s="42"/>
      <c r="H567" s="43"/>
      <c r="I567" s="43"/>
    </row>
    <row r="568" spans="5:9" x14ac:dyDescent="0.2">
      <c r="E568" s="42"/>
      <c r="H568" s="43"/>
      <c r="I568" s="43"/>
    </row>
    <row r="569" spans="5:9" x14ac:dyDescent="0.2">
      <c r="E569" s="42"/>
      <c r="H569" s="43"/>
      <c r="I569" s="43"/>
    </row>
    <row r="570" spans="5:9" x14ac:dyDescent="0.2">
      <c r="E570" s="42"/>
      <c r="H570" s="43"/>
      <c r="I570" s="43"/>
    </row>
    <row r="571" spans="5:9" x14ac:dyDescent="0.2">
      <c r="E571" s="42"/>
      <c r="H571" s="43"/>
      <c r="I571" s="43"/>
    </row>
    <row r="572" spans="5:9" x14ac:dyDescent="0.2">
      <c r="E572" s="42"/>
      <c r="H572" s="43"/>
      <c r="I572" s="43"/>
    </row>
    <row r="573" spans="5:9" x14ac:dyDescent="0.2">
      <c r="E573" s="42"/>
      <c r="H573" s="43"/>
      <c r="I573" s="43"/>
    </row>
    <row r="574" spans="5:9" x14ac:dyDescent="0.2">
      <c r="E574" s="42"/>
      <c r="H574" s="43"/>
      <c r="I574" s="43"/>
    </row>
    <row r="575" spans="5:9" x14ac:dyDescent="0.2">
      <c r="E575" s="42"/>
      <c r="H575" s="43"/>
      <c r="I575" s="43"/>
    </row>
    <row r="576" spans="5:9" x14ac:dyDescent="0.2">
      <c r="E576" s="42"/>
      <c r="H576" s="43"/>
      <c r="I576" s="43"/>
    </row>
    <row r="577" spans="5:9" x14ac:dyDescent="0.2">
      <c r="E577" s="42"/>
      <c r="H577" s="43"/>
      <c r="I577" s="43"/>
    </row>
    <row r="578" spans="5:9" x14ac:dyDescent="0.2">
      <c r="E578" s="42"/>
      <c r="H578" s="43"/>
      <c r="I578" s="43"/>
    </row>
    <row r="579" spans="5:9" x14ac:dyDescent="0.2">
      <c r="E579" s="42"/>
      <c r="H579" s="43"/>
      <c r="I579" s="43"/>
    </row>
    <row r="580" spans="5:9" x14ac:dyDescent="0.2">
      <c r="E580" s="42"/>
      <c r="H580" s="43"/>
      <c r="I580" s="43"/>
    </row>
    <row r="581" spans="5:9" x14ac:dyDescent="0.2">
      <c r="E581" s="42"/>
      <c r="H581" s="43"/>
      <c r="I581" s="43"/>
    </row>
    <row r="582" spans="5:9" x14ac:dyDescent="0.2">
      <c r="E582" s="42"/>
      <c r="H582" s="43"/>
      <c r="I582" s="43"/>
    </row>
    <row r="583" spans="5:9" x14ac:dyDescent="0.2">
      <c r="E583" s="42"/>
      <c r="H583" s="43"/>
      <c r="I583" s="43"/>
    </row>
    <row r="584" spans="5:9" x14ac:dyDescent="0.2">
      <c r="E584" s="42"/>
      <c r="H584" s="43"/>
      <c r="I584" s="43"/>
    </row>
    <row r="585" spans="5:9" x14ac:dyDescent="0.2">
      <c r="E585" s="42"/>
      <c r="H585" s="43"/>
      <c r="I585" s="43"/>
    </row>
    <row r="586" spans="5:9" x14ac:dyDescent="0.2">
      <c r="E586" s="42"/>
      <c r="H586" s="43"/>
      <c r="I586" s="43"/>
    </row>
    <row r="587" spans="5:9" x14ac:dyDescent="0.2">
      <c r="E587" s="42"/>
      <c r="H587" s="43"/>
      <c r="I587" s="43"/>
    </row>
    <row r="588" spans="5:9" x14ac:dyDescent="0.2">
      <c r="E588" s="42"/>
      <c r="H588" s="43"/>
      <c r="I588" s="43"/>
    </row>
    <row r="589" spans="5:9" x14ac:dyDescent="0.2">
      <c r="E589" s="42"/>
      <c r="H589" s="43"/>
      <c r="I589" s="43"/>
    </row>
    <row r="590" spans="5:9" x14ac:dyDescent="0.2">
      <c r="E590" s="42"/>
      <c r="H590" s="43"/>
      <c r="I590" s="43"/>
    </row>
    <row r="591" spans="5:9" x14ac:dyDescent="0.2">
      <c r="E591" s="42"/>
      <c r="H591" s="43"/>
      <c r="I591" s="43"/>
    </row>
    <row r="592" spans="5:9" x14ac:dyDescent="0.2">
      <c r="E592" s="42"/>
      <c r="H592" s="43"/>
      <c r="I592" s="43"/>
    </row>
    <row r="593" spans="5:9" x14ac:dyDescent="0.2">
      <c r="E593" s="42"/>
      <c r="H593" s="43"/>
      <c r="I593" s="43"/>
    </row>
    <row r="594" spans="5:9" x14ac:dyDescent="0.2">
      <c r="E594" s="42"/>
      <c r="H594" s="43"/>
      <c r="I594" s="43"/>
    </row>
    <row r="595" spans="5:9" x14ac:dyDescent="0.2">
      <c r="E595" s="42"/>
      <c r="H595" s="43"/>
      <c r="I595" s="43"/>
    </row>
    <row r="596" spans="5:9" x14ac:dyDescent="0.2">
      <c r="E596" s="42"/>
      <c r="H596" s="43"/>
      <c r="I596" s="43"/>
    </row>
    <row r="597" spans="5:9" x14ac:dyDescent="0.2">
      <c r="E597" s="42"/>
      <c r="H597" s="43"/>
      <c r="I597" s="43"/>
    </row>
    <row r="598" spans="5:9" x14ac:dyDescent="0.2">
      <c r="E598" s="42"/>
      <c r="H598" s="43"/>
      <c r="I598" s="43"/>
    </row>
    <row r="599" spans="5:9" x14ac:dyDescent="0.2">
      <c r="E599" s="42"/>
      <c r="H599" s="43"/>
      <c r="I599" s="43"/>
    </row>
    <row r="600" spans="5:9" x14ac:dyDescent="0.2">
      <c r="E600" s="42"/>
      <c r="H600" s="43"/>
      <c r="I600" s="43"/>
    </row>
    <row r="601" spans="5:9" x14ac:dyDescent="0.2">
      <c r="E601" s="42"/>
      <c r="H601" s="43"/>
      <c r="I601" s="43"/>
    </row>
    <row r="602" spans="5:9" x14ac:dyDescent="0.2">
      <c r="E602" s="42"/>
      <c r="H602" s="43"/>
      <c r="I602" s="43"/>
    </row>
    <row r="603" spans="5:9" x14ac:dyDescent="0.2">
      <c r="E603" s="42"/>
      <c r="H603" s="43"/>
      <c r="I603" s="43"/>
    </row>
    <row r="604" spans="5:9" x14ac:dyDescent="0.2">
      <c r="E604" s="42"/>
      <c r="H604" s="43"/>
      <c r="I604" s="43"/>
    </row>
    <row r="605" spans="5:9" x14ac:dyDescent="0.2">
      <c r="E605" s="42"/>
      <c r="H605" s="43"/>
      <c r="I605" s="43"/>
    </row>
    <row r="606" spans="5:9" x14ac:dyDescent="0.2">
      <c r="E606" s="42"/>
      <c r="H606" s="43"/>
      <c r="I606" s="43"/>
    </row>
    <row r="607" spans="5:9" x14ac:dyDescent="0.2">
      <c r="E607" s="42"/>
      <c r="H607" s="43"/>
      <c r="I607" s="43"/>
    </row>
    <row r="608" spans="5:9" x14ac:dyDescent="0.2">
      <c r="E608" s="42"/>
      <c r="H608" s="43"/>
      <c r="I608" s="43"/>
    </row>
    <row r="609" spans="5:9" x14ac:dyDescent="0.2">
      <c r="E609" s="42"/>
      <c r="H609" s="43"/>
      <c r="I609" s="43"/>
    </row>
  </sheetData>
  <sheetProtection selectLockedCells="1"/>
  <mergeCells count="1">
    <mergeCell ref="A1:B1"/>
  </mergeCells>
  <dataValidations count="2">
    <dataValidation type="list" allowBlank="1" showInputMessage="1" showErrorMessage="1" sqref="B21:B25" xr:uid="{00000000-0002-0000-0000-000000000000}">
      <formula1>$A$36:$A$126</formula1>
    </dataValidation>
    <dataValidation type="list" allowBlank="1" showInputMessage="1" showErrorMessage="1" sqref="B11:B20" xr:uid="{00000000-0002-0000-0000-000001000000}">
      <formula1>$C$36:$C$285</formula1>
    </dataValidation>
  </dataValidations>
  <printOptions horizontalCentered="1"/>
  <pageMargins left="0.7" right="0.7" top="1" bottom="0.75" header="0.5" footer="0.3"/>
  <pageSetup orientation="landscape" r:id="rId1"/>
  <headerFooter>
    <oddFooter>&amp;L&amp;"Arial,Regular"&amp;8Page &amp;P of &amp;N
&amp;C&amp;"Arial,Regular"&amp;6&amp;Z&amp;F&amp;4
&amp;10Copyright 2017 (c) by The Martinet Group, LLC&amp;R&amp;"Arial,Regular"&amp;8&amp;D   &amp;T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B23"/>
  <sheetViews>
    <sheetView zoomScale="75" zoomScaleNormal="75" workbookViewId="0">
      <selection activeCell="C23" sqref="C23"/>
    </sheetView>
  </sheetViews>
  <sheetFormatPr defaultColWidth="8.85546875" defaultRowHeight="15" x14ac:dyDescent="0.2"/>
  <cols>
    <col min="1" max="1" width="25.5703125" style="1" customWidth="1"/>
    <col min="2" max="2" width="70.85546875" style="1" customWidth="1"/>
    <col min="3" max="16384" width="8.85546875" style="1"/>
  </cols>
  <sheetData>
    <row r="1" spans="1:2" ht="15.75" x14ac:dyDescent="0.25">
      <c r="A1" s="71" t="s">
        <v>66</v>
      </c>
      <c r="B1" s="71"/>
    </row>
    <row r="2" spans="1:2" ht="15.75" x14ac:dyDescent="0.25">
      <c r="A2" s="6"/>
      <c r="B2" s="6"/>
    </row>
    <row r="3" spans="1:2" x14ac:dyDescent="0.2">
      <c r="A3" s="7" t="s">
        <v>37</v>
      </c>
      <c r="B3" s="8">
        <f>+'Base Data'!B6</f>
        <v>42583</v>
      </c>
    </row>
    <row r="4" spans="1:2" x14ac:dyDescent="0.2">
      <c r="A4" s="7" t="s">
        <v>39</v>
      </c>
      <c r="B4" s="9">
        <f>+'Base Data'!B7</f>
        <v>0.33333333333333331</v>
      </c>
    </row>
    <row r="5" spans="1:2" x14ac:dyDescent="0.2">
      <c r="A5" s="7" t="s">
        <v>52</v>
      </c>
      <c r="B5" s="9">
        <f>+'Base Data'!B8</f>
        <v>0.36458333333333331</v>
      </c>
    </row>
    <row r="6" spans="1:2" x14ac:dyDescent="0.2">
      <c r="A6" s="7" t="s">
        <v>40</v>
      </c>
      <c r="B6" s="9">
        <f>+'Base Data'!B9</f>
        <v>3.125E-2</v>
      </c>
    </row>
    <row r="7" spans="1:2" x14ac:dyDescent="0.2">
      <c r="A7" s="7" t="s">
        <v>36</v>
      </c>
      <c r="B7" s="10" t="str">
        <f>+'Base Data'!B10</f>
        <v>City Hall Confrence Room #1</v>
      </c>
    </row>
    <row r="8" spans="1:2" x14ac:dyDescent="0.2">
      <c r="A8" s="7" t="s">
        <v>35</v>
      </c>
      <c r="B8" s="11" t="str">
        <f>+'Base Data'!B3</f>
        <v>Noah's Flood</v>
      </c>
    </row>
    <row r="9" spans="1:2" x14ac:dyDescent="0.2">
      <c r="A9" s="7" t="s">
        <v>34</v>
      </c>
      <c r="B9" s="10">
        <f>+'Base Data'!B4</f>
        <v>4213</v>
      </c>
    </row>
    <row r="10" spans="1:2" x14ac:dyDescent="0.2">
      <c r="A10" s="7" t="s">
        <v>33</v>
      </c>
      <c r="B10" s="10">
        <f>+'Base Data'!B5</f>
        <v>22</v>
      </c>
    </row>
    <row r="11" spans="1:2" x14ac:dyDescent="0.2">
      <c r="A11" s="68" t="s">
        <v>41</v>
      </c>
      <c r="B11" s="68"/>
    </row>
    <row r="12" spans="1:2" ht="45.6" customHeight="1" x14ac:dyDescent="0.2">
      <c r="A12" s="72" t="str">
        <f>CONCATENATE('Base Data'!B11,", Chair; ",'Base Data'!B12,"; ",'Base Data'!B13,"; ",+'Base Data'!B14,"; ",+'Base Data'!B15,"; ",+'Base Data'!B16,"; ",+'Base Data'!B17,"; ",+'Base Data'!B18,"; ",+'Base Data'!B19,"; ",+'Base Data'!B20)</f>
        <v>Earl Marchand, Chair; Delicia Jones; Earl Marchand; Gary Gadt; Joe Smith; Phil Brown; Bambi Good; John Smithers; Jonah Patterson; Patty Katsitter</v>
      </c>
      <c r="B12" s="72"/>
    </row>
    <row r="13" spans="1:2" x14ac:dyDescent="0.2">
      <c r="A13" s="68" t="s">
        <v>46</v>
      </c>
      <c r="B13" s="68"/>
    </row>
    <row r="14" spans="1:2" x14ac:dyDescent="0.2">
      <c r="A14" s="7" t="s">
        <v>47</v>
      </c>
      <c r="B14" s="12" t="str">
        <f>+'Base Data'!B21</f>
        <v>Project Formulation-Preparing Versions of PWs</v>
      </c>
    </row>
    <row r="15" spans="1:2" x14ac:dyDescent="0.2">
      <c r="A15" s="7" t="s">
        <v>49</v>
      </c>
      <c r="B15" s="12" t="str">
        <f>+'Base Data'!B22</f>
        <v>Project Formulation-Documentation Collection</v>
      </c>
    </row>
    <row r="16" spans="1:2" x14ac:dyDescent="0.2">
      <c r="A16" s="7" t="s">
        <v>48</v>
      </c>
      <c r="B16" s="12" t="str">
        <f>+'Base Data'!B23</f>
        <v>Project Formulation-Project Correspondence</v>
      </c>
    </row>
    <row r="17" spans="1:2" x14ac:dyDescent="0.2">
      <c r="A17" s="7" t="s">
        <v>50</v>
      </c>
      <c r="B17" s="12" t="str">
        <f>+'Base Data'!B24</f>
        <v>Project Formulation-Project Cost Estimation &amp; Documentation</v>
      </c>
    </row>
    <row r="18" spans="1:2" x14ac:dyDescent="0.2">
      <c r="A18" s="7" t="s">
        <v>51</v>
      </c>
      <c r="B18" s="12" t="str">
        <f>+'Base Data'!B25</f>
        <v>Project Formulation-Project Documentation Review</v>
      </c>
    </row>
    <row r="19" spans="1:2" x14ac:dyDescent="0.2">
      <c r="A19" s="12"/>
      <c r="B19" s="12"/>
    </row>
    <row r="20" spans="1:2" x14ac:dyDescent="0.2">
      <c r="A20" s="68" t="s">
        <v>56</v>
      </c>
      <c r="B20" s="68"/>
    </row>
    <row r="21" spans="1:2" x14ac:dyDescent="0.2">
      <c r="A21" s="69">
        <f>+'Base Data'!B26</f>
        <v>42583</v>
      </c>
      <c r="B21" s="69"/>
    </row>
    <row r="22" spans="1:2" x14ac:dyDescent="0.2">
      <c r="A22" s="70">
        <f>+'Base Data'!B27</f>
        <v>0.33333333333333331</v>
      </c>
      <c r="B22" s="70"/>
    </row>
    <row r="23" spans="1:2" x14ac:dyDescent="0.2">
      <c r="A23" s="68" t="str">
        <f>+'Base Data'!B28</f>
        <v>City Hall Confrence Room #1</v>
      </c>
      <c r="B23" s="68"/>
    </row>
  </sheetData>
  <sheetProtection selectLockedCells="1"/>
  <mergeCells count="8">
    <mergeCell ref="A21:B21"/>
    <mergeCell ref="A22:B22"/>
    <mergeCell ref="A23:B23"/>
    <mergeCell ref="A1:B1"/>
    <mergeCell ref="A11:B11"/>
    <mergeCell ref="A12:B12"/>
    <mergeCell ref="A13:B13"/>
    <mergeCell ref="A20:B20"/>
  </mergeCells>
  <printOptions horizontalCentered="1"/>
  <pageMargins left="0.7" right="0.7" top="1" bottom="0.75" header="0.5" footer="0.3"/>
  <pageSetup orientation="landscape" r:id="rId1"/>
  <headerFooter>
    <oddFooter>&amp;L&amp;"Arial,Regular"&amp;8Page &amp;P of &amp;N
&amp;C&amp;"Arial,Regular"&amp;6&amp;Z&amp;F&amp;4
&amp;10Copyright 2017 (c) by The Martinet Group, LLC&amp;R&amp;"Arial,Regular"&amp;8&amp;D   &amp;T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B28"/>
  <sheetViews>
    <sheetView zoomScale="75" zoomScaleNormal="75" workbookViewId="0">
      <selection activeCell="A15" sqref="A15:B15"/>
    </sheetView>
  </sheetViews>
  <sheetFormatPr defaultColWidth="8.85546875" defaultRowHeight="15" x14ac:dyDescent="0.2"/>
  <cols>
    <col min="1" max="1" width="23.7109375" style="1" customWidth="1"/>
    <col min="2" max="2" width="73" style="1" customWidth="1"/>
    <col min="3" max="16384" width="8.85546875" style="1"/>
  </cols>
  <sheetData>
    <row r="1" spans="1:2" ht="15.75" x14ac:dyDescent="0.25">
      <c r="A1" s="74" t="s">
        <v>67</v>
      </c>
      <c r="B1" s="74"/>
    </row>
    <row r="2" spans="1:2" ht="15.75" x14ac:dyDescent="0.25">
      <c r="A2" s="49"/>
      <c r="B2" s="49"/>
    </row>
    <row r="3" spans="1:2" x14ac:dyDescent="0.2">
      <c r="A3" s="50" t="s">
        <v>37</v>
      </c>
      <c r="B3" s="51">
        <f>+'Base Data'!B6</f>
        <v>42583</v>
      </c>
    </row>
    <row r="4" spans="1:2" x14ac:dyDescent="0.2">
      <c r="A4" s="50" t="s">
        <v>39</v>
      </c>
      <c r="B4" s="52">
        <f>+'Base Data'!B7</f>
        <v>0.33333333333333331</v>
      </c>
    </row>
    <row r="5" spans="1:2" x14ac:dyDescent="0.2">
      <c r="A5" s="50" t="s">
        <v>52</v>
      </c>
      <c r="B5" s="52">
        <f>+'Base Data'!B8</f>
        <v>0.36458333333333331</v>
      </c>
    </row>
    <row r="6" spans="1:2" x14ac:dyDescent="0.2">
      <c r="A6" s="50" t="s">
        <v>40</v>
      </c>
      <c r="B6" s="52">
        <f>+'Base Data'!B9</f>
        <v>3.125E-2</v>
      </c>
    </row>
    <row r="7" spans="1:2" x14ac:dyDescent="0.2">
      <c r="A7" s="50" t="s">
        <v>36</v>
      </c>
      <c r="B7" s="53" t="str">
        <f>+'Base Data'!B10</f>
        <v>City Hall Confrence Room #1</v>
      </c>
    </row>
    <row r="8" spans="1:2" x14ac:dyDescent="0.2">
      <c r="A8" s="50" t="s">
        <v>35</v>
      </c>
      <c r="B8" s="54" t="str">
        <f>+'Base Data'!B3</f>
        <v>Noah's Flood</v>
      </c>
    </row>
    <row r="9" spans="1:2" x14ac:dyDescent="0.2">
      <c r="A9" s="50" t="s">
        <v>34</v>
      </c>
      <c r="B9" s="53">
        <f>+'Base Data'!B4</f>
        <v>4213</v>
      </c>
    </row>
    <row r="10" spans="1:2" x14ac:dyDescent="0.2">
      <c r="A10" s="50" t="s">
        <v>33</v>
      </c>
      <c r="B10" s="53">
        <f>+'Base Data'!B5</f>
        <v>22</v>
      </c>
    </row>
    <row r="11" spans="1:2" x14ac:dyDescent="0.2">
      <c r="A11" s="75" t="s">
        <v>41</v>
      </c>
      <c r="B11" s="75"/>
    </row>
    <row r="12" spans="1:2" ht="45.6" customHeight="1" x14ac:dyDescent="0.2">
      <c r="A12" s="77" t="str">
        <f>CONCATENATE('Base Data'!B11,", Chair; ",'Base Data'!B12,"; ",'Base Data'!B13,"; ",+'Base Data'!B14,"; ",+'Base Data'!B15,"; ",+'Base Data'!B16,"; ",+'Base Data'!B17,"; ",+'Base Data'!B18,"; ",+'Base Data'!B19,"; ",+'Base Data'!B20)</f>
        <v>Earl Marchand, Chair; Delicia Jones; Earl Marchand; Gary Gadt; Joe Smith; Phil Brown; Bambi Good; John Smithers; Jonah Patterson; Patty Katsitter</v>
      </c>
      <c r="B12" s="77"/>
    </row>
    <row r="13" spans="1:2" x14ac:dyDescent="0.2">
      <c r="A13" s="75" t="s">
        <v>46</v>
      </c>
      <c r="B13" s="75"/>
    </row>
    <row r="14" spans="1:2" x14ac:dyDescent="0.2">
      <c r="A14" s="50" t="s">
        <v>47</v>
      </c>
      <c r="B14" s="55" t="str">
        <f>+'Base Data'!B21</f>
        <v>Project Formulation-Preparing Versions of PWs</v>
      </c>
    </row>
    <row r="15" spans="1:2" ht="60" customHeight="1" x14ac:dyDescent="0.2">
      <c r="A15" s="76" t="s">
        <v>57</v>
      </c>
      <c r="B15" s="76"/>
    </row>
    <row r="16" spans="1:2" x14ac:dyDescent="0.2">
      <c r="A16" s="50" t="s">
        <v>49</v>
      </c>
      <c r="B16" s="55" t="str">
        <f>+'Base Data'!B22</f>
        <v>Project Formulation-Documentation Collection</v>
      </c>
    </row>
    <row r="17" spans="1:2" ht="58.15" customHeight="1" x14ac:dyDescent="0.2">
      <c r="A17" s="76" t="s">
        <v>57</v>
      </c>
      <c r="B17" s="76"/>
    </row>
    <row r="18" spans="1:2" x14ac:dyDescent="0.2">
      <c r="A18" s="50" t="s">
        <v>48</v>
      </c>
      <c r="B18" s="55" t="str">
        <f>+'Base Data'!B23</f>
        <v>Project Formulation-Project Correspondence</v>
      </c>
    </row>
    <row r="19" spans="1:2" ht="59.45" customHeight="1" x14ac:dyDescent="0.2">
      <c r="A19" s="76" t="s">
        <v>57</v>
      </c>
      <c r="B19" s="76"/>
    </row>
    <row r="20" spans="1:2" x14ac:dyDescent="0.2">
      <c r="A20" s="50" t="s">
        <v>50</v>
      </c>
      <c r="B20" s="55" t="str">
        <f>+'Base Data'!B24</f>
        <v>Project Formulation-Project Cost Estimation &amp; Documentation</v>
      </c>
    </row>
    <row r="21" spans="1:2" ht="60" customHeight="1" x14ac:dyDescent="0.2">
      <c r="A21" s="76" t="s">
        <v>57</v>
      </c>
      <c r="B21" s="76"/>
    </row>
    <row r="22" spans="1:2" x14ac:dyDescent="0.2">
      <c r="A22" s="50" t="s">
        <v>51</v>
      </c>
      <c r="B22" s="55" t="str">
        <f>+'Base Data'!B25</f>
        <v>Project Formulation-Project Documentation Review</v>
      </c>
    </row>
    <row r="23" spans="1:2" ht="60" customHeight="1" x14ac:dyDescent="0.2">
      <c r="A23" s="76" t="s">
        <v>57</v>
      </c>
      <c r="B23" s="76"/>
    </row>
    <row r="24" spans="1:2" x14ac:dyDescent="0.2">
      <c r="A24" s="55"/>
      <c r="B24" s="55"/>
    </row>
    <row r="25" spans="1:2" x14ac:dyDescent="0.2">
      <c r="A25" s="75" t="s">
        <v>56</v>
      </c>
      <c r="B25" s="75"/>
    </row>
    <row r="26" spans="1:2" x14ac:dyDescent="0.2">
      <c r="A26" s="78">
        <f>+'Base Data'!B26</f>
        <v>42583</v>
      </c>
      <c r="B26" s="78"/>
    </row>
    <row r="27" spans="1:2" x14ac:dyDescent="0.2">
      <c r="A27" s="73">
        <f>+'Base Data'!B27</f>
        <v>0.33333333333333331</v>
      </c>
      <c r="B27" s="73"/>
    </row>
    <row r="28" spans="1:2" x14ac:dyDescent="0.2">
      <c r="A28" s="75" t="str">
        <f>+'Base Data'!B28</f>
        <v>City Hall Confrence Room #1</v>
      </c>
      <c r="B28" s="75"/>
    </row>
  </sheetData>
  <sheetProtection selectLockedCells="1"/>
  <mergeCells count="13">
    <mergeCell ref="A27:B27"/>
    <mergeCell ref="A1:B1"/>
    <mergeCell ref="A13:B13"/>
    <mergeCell ref="A28:B28"/>
    <mergeCell ref="A15:B15"/>
    <mergeCell ref="A17:B17"/>
    <mergeCell ref="A21:B21"/>
    <mergeCell ref="A23:B23"/>
    <mergeCell ref="A11:B11"/>
    <mergeCell ref="A12:B12"/>
    <mergeCell ref="A19:B19"/>
    <mergeCell ref="A25:B25"/>
    <mergeCell ref="A26:B26"/>
  </mergeCells>
  <printOptions horizontalCentered="1"/>
  <pageMargins left="0.25" right="0.25" top="0.75" bottom="0.75" header="0.3" footer="0.3"/>
  <pageSetup orientation="portrait" r:id="rId1"/>
  <headerFooter>
    <oddFooter>&amp;L&amp;"Arial,Regular"&amp;8Page &amp;P of &amp;N
&amp;C&amp;"Arial,Regular"&amp;4&amp;Z&amp;F
&amp;10Copyright 2017 (c) by The Martinet Group, LLC&amp;R&amp;"Arial,Regular"&amp;8&amp;D   &amp;T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B38"/>
  <sheetViews>
    <sheetView zoomScale="75" zoomScaleNormal="75" workbookViewId="0">
      <selection activeCell="B13" sqref="B13"/>
    </sheetView>
  </sheetViews>
  <sheetFormatPr defaultColWidth="8.85546875" defaultRowHeight="15" x14ac:dyDescent="0.2"/>
  <cols>
    <col min="1" max="1" width="33.5703125" style="1" customWidth="1"/>
    <col min="2" max="2" width="71" style="1" customWidth="1"/>
    <col min="3" max="16384" width="8.85546875" style="1"/>
  </cols>
  <sheetData>
    <row r="1" spans="1:2" ht="15.75" x14ac:dyDescent="0.25">
      <c r="A1" s="79" t="s">
        <v>68</v>
      </c>
      <c r="B1" s="79"/>
    </row>
    <row r="2" spans="1:2" ht="15.75" x14ac:dyDescent="0.25">
      <c r="A2" s="60"/>
      <c r="B2" s="60"/>
    </row>
    <row r="3" spans="1:2" x14ac:dyDescent="0.2">
      <c r="A3" s="61" t="s">
        <v>37</v>
      </c>
      <c r="B3" s="62">
        <f>+'Base Data'!B6</f>
        <v>42583</v>
      </c>
    </row>
    <row r="4" spans="1:2" x14ac:dyDescent="0.2">
      <c r="A4" s="61" t="s">
        <v>39</v>
      </c>
      <c r="B4" s="63">
        <f>+'Base Data'!B7</f>
        <v>0.33333333333333331</v>
      </c>
    </row>
    <row r="5" spans="1:2" x14ac:dyDescent="0.2">
      <c r="A5" s="61" t="s">
        <v>52</v>
      </c>
      <c r="B5" s="63">
        <f>+'Base Data'!B8</f>
        <v>0.36458333333333331</v>
      </c>
    </row>
    <row r="6" spans="1:2" x14ac:dyDescent="0.2">
      <c r="A6" s="61" t="s">
        <v>40</v>
      </c>
      <c r="B6" s="63">
        <f>+'Base Data'!B9</f>
        <v>3.125E-2</v>
      </c>
    </row>
    <row r="7" spans="1:2" x14ac:dyDescent="0.2">
      <c r="A7" s="61" t="s">
        <v>36</v>
      </c>
      <c r="B7" s="64" t="str">
        <f>+'Base Data'!B10</f>
        <v>City Hall Confrence Room #1</v>
      </c>
    </row>
    <row r="8" spans="1:2" x14ac:dyDescent="0.2">
      <c r="A8" s="61" t="s">
        <v>35</v>
      </c>
      <c r="B8" s="65" t="str">
        <f>+'Base Data'!B3</f>
        <v>Noah's Flood</v>
      </c>
    </row>
    <row r="9" spans="1:2" x14ac:dyDescent="0.2">
      <c r="A9" s="61" t="s">
        <v>34</v>
      </c>
      <c r="B9" s="64">
        <f>+'Base Data'!B4</f>
        <v>4213</v>
      </c>
    </row>
    <row r="10" spans="1:2" x14ac:dyDescent="0.2">
      <c r="A10" s="61" t="s">
        <v>33</v>
      </c>
      <c r="B10" s="64">
        <f>+'Base Data'!B5</f>
        <v>22</v>
      </c>
    </row>
    <row r="11" spans="1:2" x14ac:dyDescent="0.2">
      <c r="A11" s="80" t="s">
        <v>58</v>
      </c>
      <c r="B11" s="80"/>
    </row>
    <row r="12" spans="1:2" x14ac:dyDescent="0.2">
      <c r="A12" s="64" t="s">
        <v>47</v>
      </c>
      <c r="B12" s="66" t="str">
        <f>+'Base Data'!B21</f>
        <v>Project Formulation-Preparing Versions of PWs</v>
      </c>
    </row>
    <row r="13" spans="1:2" x14ac:dyDescent="0.2">
      <c r="A13" s="64" t="s">
        <v>59</v>
      </c>
      <c r="B13" s="56" t="s">
        <v>29</v>
      </c>
    </row>
    <row r="14" spans="1:2" ht="30" customHeight="1" x14ac:dyDescent="0.2">
      <c r="A14" s="64" t="s">
        <v>60</v>
      </c>
      <c r="B14" s="57"/>
    </row>
    <row r="15" spans="1:2" x14ac:dyDescent="0.2">
      <c r="A15" s="64" t="s">
        <v>49</v>
      </c>
      <c r="B15" s="66" t="str">
        <f>+'Base Data'!B22</f>
        <v>Project Formulation-Documentation Collection</v>
      </c>
    </row>
    <row r="16" spans="1:2" x14ac:dyDescent="0.2">
      <c r="A16" s="64" t="s">
        <v>59</v>
      </c>
      <c r="B16" s="56" t="s">
        <v>28</v>
      </c>
    </row>
    <row r="17" spans="1:2" ht="30" customHeight="1" x14ac:dyDescent="0.2">
      <c r="A17" s="64" t="s">
        <v>60</v>
      </c>
      <c r="B17" s="57"/>
    </row>
    <row r="18" spans="1:2" x14ac:dyDescent="0.2">
      <c r="A18" s="64" t="s">
        <v>48</v>
      </c>
      <c r="B18" s="66" t="str">
        <f>+'Base Data'!B23</f>
        <v>Project Formulation-Project Correspondence</v>
      </c>
    </row>
    <row r="19" spans="1:2" x14ac:dyDescent="0.2">
      <c r="A19" s="64" t="s">
        <v>59</v>
      </c>
      <c r="B19" s="56" t="s">
        <v>31</v>
      </c>
    </row>
    <row r="20" spans="1:2" ht="30" customHeight="1" x14ac:dyDescent="0.2">
      <c r="A20" s="64" t="s">
        <v>60</v>
      </c>
      <c r="B20" s="57"/>
    </row>
    <row r="21" spans="1:2" x14ac:dyDescent="0.2">
      <c r="A21" s="64" t="s">
        <v>50</v>
      </c>
      <c r="B21" s="66" t="str">
        <f>+'Base Data'!B24</f>
        <v>Project Formulation-Project Cost Estimation &amp; Documentation</v>
      </c>
    </row>
    <row r="22" spans="1:2" x14ac:dyDescent="0.2">
      <c r="A22" s="64" t="s">
        <v>59</v>
      </c>
      <c r="B22" s="56" t="s">
        <v>43</v>
      </c>
    </row>
    <row r="23" spans="1:2" ht="30" customHeight="1" x14ac:dyDescent="0.2">
      <c r="A23" s="64" t="s">
        <v>60</v>
      </c>
      <c r="B23" s="57"/>
    </row>
    <row r="24" spans="1:2" x14ac:dyDescent="0.2">
      <c r="A24" s="64" t="s">
        <v>51</v>
      </c>
      <c r="B24" s="66" t="str">
        <f>+'Base Data'!B25</f>
        <v>Project Formulation-Project Documentation Review</v>
      </c>
    </row>
    <row r="25" spans="1:2" x14ac:dyDescent="0.2">
      <c r="A25" s="64" t="s">
        <v>59</v>
      </c>
      <c r="B25" s="56" t="s">
        <v>45</v>
      </c>
    </row>
    <row r="26" spans="1:2" ht="30" customHeight="1" x14ac:dyDescent="0.2">
      <c r="A26" s="64" t="s">
        <v>60</v>
      </c>
      <c r="B26" s="57"/>
    </row>
    <row r="27" spans="1:2" x14ac:dyDescent="0.2">
      <c r="A27" s="64" t="s">
        <v>61</v>
      </c>
      <c r="B27" s="58"/>
    </row>
    <row r="28" spans="1:2" x14ac:dyDescent="0.2">
      <c r="A28" s="64" t="s">
        <v>59</v>
      </c>
      <c r="B28" s="56" t="s">
        <v>29</v>
      </c>
    </row>
    <row r="29" spans="1:2" ht="27.6" customHeight="1" x14ac:dyDescent="0.2">
      <c r="A29" s="64" t="s">
        <v>60</v>
      </c>
      <c r="B29" s="58"/>
    </row>
    <row r="30" spans="1:2" x14ac:dyDescent="0.2">
      <c r="A30" s="64" t="s">
        <v>62</v>
      </c>
      <c r="B30" s="58"/>
    </row>
    <row r="31" spans="1:2" x14ac:dyDescent="0.2">
      <c r="A31" s="64" t="s">
        <v>59</v>
      </c>
      <c r="B31" s="56" t="s">
        <v>30</v>
      </c>
    </row>
    <row r="32" spans="1:2" ht="30" customHeight="1" x14ac:dyDescent="0.2">
      <c r="A32" s="64" t="s">
        <v>60</v>
      </c>
      <c r="B32" s="67"/>
    </row>
    <row r="33" spans="1:2" x14ac:dyDescent="0.2">
      <c r="A33" s="64" t="s">
        <v>63</v>
      </c>
      <c r="B33" s="67"/>
    </row>
    <row r="34" spans="1:2" x14ac:dyDescent="0.2">
      <c r="A34" s="64" t="s">
        <v>59</v>
      </c>
      <c r="B34" s="56" t="s">
        <v>45</v>
      </c>
    </row>
    <row r="35" spans="1:2" ht="31.15" customHeight="1" x14ac:dyDescent="0.2">
      <c r="A35" s="64" t="s">
        <v>60</v>
      </c>
      <c r="B35" s="67"/>
    </row>
    <row r="36" spans="1:2" x14ac:dyDescent="0.2">
      <c r="A36" s="64" t="s">
        <v>64</v>
      </c>
      <c r="B36" s="67"/>
    </row>
    <row r="37" spans="1:2" x14ac:dyDescent="0.2">
      <c r="A37" s="64" t="s">
        <v>59</v>
      </c>
      <c r="B37" s="56" t="s">
        <v>45</v>
      </c>
    </row>
    <row r="38" spans="1:2" ht="30" customHeight="1" x14ac:dyDescent="0.2">
      <c r="A38" s="64" t="s">
        <v>60</v>
      </c>
      <c r="B38" s="57"/>
    </row>
  </sheetData>
  <sheetProtection selectLockedCells="1"/>
  <mergeCells count="2">
    <mergeCell ref="A1:B1"/>
    <mergeCell ref="A11:B11"/>
  </mergeCells>
  <printOptions horizontalCentered="1"/>
  <pageMargins left="0.25" right="0.25" top="0.75" bottom="0.75" header="0.3" footer="0.3"/>
  <pageSetup scale="97" orientation="portrait" r:id="rId1"/>
  <headerFooter>
    <oddFooter>&amp;L&amp;"Arial,Regular"&amp;8Page &amp;P of &amp;N
&amp;C&amp;"Arial,Regular"&amp;6&amp;Z&amp;F&amp;4
&amp;10Copyright 2017 (c) by The Martinet Group, LLC&amp;R&amp;"Arial,Regular"&amp;8&amp;D   &amp;T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0000000}">
          <x14:formula1>
            <xm:f>'Base Data'!$B$11:$B$20</xm:f>
          </x14:formula1>
          <xm:sqref>B13 B16 B19 B22 B25 B28 B31 B34 B37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Y655"/>
  <sheetViews>
    <sheetView tabSelected="1" workbookViewId="0">
      <selection activeCell="A11" sqref="A11"/>
    </sheetView>
  </sheetViews>
  <sheetFormatPr defaultColWidth="8.85546875" defaultRowHeight="16.5" x14ac:dyDescent="0.3"/>
  <cols>
    <col min="1" max="1" width="8.85546875" style="14"/>
    <col min="2" max="2" width="17.140625" style="14" customWidth="1"/>
    <col min="3" max="3" width="19.28515625" style="14" customWidth="1"/>
    <col min="4" max="4" width="17.28515625" style="14" customWidth="1"/>
    <col min="5" max="6" width="7.28515625" style="14" customWidth="1"/>
    <col min="7" max="7" width="5.85546875" style="14" customWidth="1"/>
    <col min="8" max="8" width="6.28515625" style="14" customWidth="1"/>
    <col min="9" max="9" width="5.7109375" style="14" customWidth="1"/>
    <col min="10" max="10" width="6.5703125" style="14" customWidth="1"/>
    <col min="11" max="11" width="6.7109375" style="14" customWidth="1"/>
    <col min="12" max="12" width="8.5703125" style="14" customWidth="1"/>
    <col min="13" max="13" width="8" style="14" customWidth="1"/>
    <col min="14" max="14" width="8.28515625" style="14" customWidth="1"/>
    <col min="15" max="17" width="8.85546875" style="14"/>
    <col min="18" max="18" width="17.28515625" style="14" hidden="1" customWidth="1"/>
    <col min="19" max="19" width="20.7109375" style="14" hidden="1" customWidth="1"/>
    <col min="20" max="20" width="31.5703125" style="14" hidden="1" customWidth="1"/>
    <col min="21" max="21" width="11.85546875" style="14" hidden="1" customWidth="1"/>
    <col min="22" max="22" width="14.85546875" style="14" hidden="1" customWidth="1"/>
    <col min="23" max="23" width="15" style="14" hidden="1" customWidth="1"/>
    <col min="24" max="24" width="16" style="14" hidden="1" customWidth="1"/>
    <col min="25" max="16384" width="8.85546875" style="14"/>
  </cols>
  <sheetData>
    <row r="1" spans="1:25" x14ac:dyDescent="0.3">
      <c r="A1" s="71" t="s">
        <v>83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Q1" s="25"/>
      <c r="R1" s="86" t="s">
        <v>82</v>
      </c>
      <c r="S1" s="86"/>
      <c r="T1" s="86"/>
      <c r="U1" s="86"/>
      <c r="V1" s="86"/>
      <c r="W1" s="86"/>
      <c r="X1" s="86"/>
      <c r="Y1" s="25"/>
    </row>
    <row r="2" spans="1:25" x14ac:dyDescent="0.3">
      <c r="A2" s="87"/>
      <c r="B2" s="84"/>
      <c r="C2" s="85"/>
      <c r="D2" s="90"/>
      <c r="E2" s="91"/>
      <c r="F2" s="91"/>
      <c r="G2" s="91"/>
      <c r="H2" s="91"/>
      <c r="I2" s="91"/>
      <c r="J2" s="91"/>
      <c r="K2" s="91"/>
      <c r="L2" s="91"/>
      <c r="M2" s="91"/>
      <c r="N2" s="92"/>
      <c r="Q2" s="25"/>
      <c r="R2" s="86"/>
      <c r="S2" s="86"/>
      <c r="T2" s="86"/>
      <c r="U2" s="86"/>
      <c r="V2" s="86"/>
      <c r="W2" s="86"/>
      <c r="X2" s="86"/>
      <c r="Y2" s="25"/>
    </row>
    <row r="3" spans="1:25" x14ac:dyDescent="0.3">
      <c r="A3" s="88"/>
      <c r="B3" s="28" t="str">
        <f>+'Base Data'!A3</f>
        <v>Disaster</v>
      </c>
      <c r="C3" s="29" t="str">
        <f>+'Base Data'!B3</f>
        <v>Noah's Flood</v>
      </c>
      <c r="D3" s="93"/>
      <c r="E3" s="94"/>
      <c r="F3" s="94"/>
      <c r="G3" s="94"/>
      <c r="H3" s="94"/>
      <c r="I3" s="94"/>
      <c r="J3" s="94"/>
      <c r="K3" s="94"/>
      <c r="L3" s="94"/>
      <c r="M3" s="94"/>
      <c r="N3" s="95"/>
      <c r="Q3" s="26"/>
      <c r="R3" s="26" t="s">
        <v>75</v>
      </c>
      <c r="S3" s="26"/>
      <c r="T3" s="26"/>
      <c r="U3" s="26"/>
      <c r="V3" s="26"/>
      <c r="W3" s="26"/>
      <c r="X3" s="26"/>
      <c r="Y3" s="26"/>
    </row>
    <row r="4" spans="1:25" x14ac:dyDescent="0.3">
      <c r="A4" s="88"/>
      <c r="B4" s="28" t="str">
        <f>+'Base Data'!A4</f>
        <v>FEMA DR #</v>
      </c>
      <c r="C4" s="29">
        <f>+'Base Data'!B4</f>
        <v>4213</v>
      </c>
      <c r="D4" s="93"/>
      <c r="E4" s="94"/>
      <c r="F4" s="94"/>
      <c r="G4" s="94"/>
      <c r="H4" s="94"/>
      <c r="I4" s="94"/>
      <c r="J4" s="94"/>
      <c r="K4" s="94"/>
      <c r="L4" s="94"/>
      <c r="M4" s="94"/>
      <c r="N4" s="95"/>
      <c r="R4" s="14" t="s">
        <v>74</v>
      </c>
    </row>
    <row r="5" spans="1:25" x14ac:dyDescent="0.3">
      <c r="A5" s="88"/>
      <c r="B5" s="28" t="str">
        <f>+'Base Data'!A5</f>
        <v>Project Worksheet #</v>
      </c>
      <c r="C5" s="29">
        <f>+'Base Data'!B5</f>
        <v>22</v>
      </c>
      <c r="D5" s="93"/>
      <c r="E5" s="94"/>
      <c r="F5" s="94"/>
      <c r="G5" s="94"/>
      <c r="H5" s="94"/>
      <c r="I5" s="94"/>
      <c r="J5" s="94"/>
      <c r="K5" s="94"/>
      <c r="L5" s="94"/>
      <c r="M5" s="94"/>
      <c r="N5" s="95"/>
    </row>
    <row r="6" spans="1:25" x14ac:dyDescent="0.3">
      <c r="A6" s="88"/>
      <c r="B6" s="28" t="str">
        <f>+'Base Data'!A6</f>
        <v>Meeting Date</v>
      </c>
      <c r="C6" s="30">
        <f>+'Base Data'!B6</f>
        <v>42583</v>
      </c>
      <c r="D6" s="93"/>
      <c r="E6" s="94"/>
      <c r="F6" s="94"/>
      <c r="G6" s="94"/>
      <c r="H6" s="94"/>
      <c r="I6" s="94"/>
      <c r="J6" s="94"/>
      <c r="K6" s="94"/>
      <c r="L6" s="94"/>
      <c r="M6" s="94"/>
      <c r="N6" s="95"/>
    </row>
    <row r="7" spans="1:25" x14ac:dyDescent="0.3">
      <c r="A7" s="88"/>
      <c r="B7" s="28" t="str">
        <f>+'Base Data'!A7</f>
        <v>Meeting Convened at:</v>
      </c>
      <c r="C7" s="31">
        <f>+'Base Data'!B7</f>
        <v>0.33333333333333331</v>
      </c>
      <c r="D7" s="93"/>
      <c r="E7" s="94"/>
      <c r="F7" s="94"/>
      <c r="G7" s="94"/>
      <c r="H7" s="94"/>
      <c r="I7" s="94"/>
      <c r="J7" s="94"/>
      <c r="K7" s="94"/>
      <c r="L7" s="94"/>
      <c r="M7" s="94"/>
      <c r="N7" s="95"/>
    </row>
    <row r="8" spans="1:25" x14ac:dyDescent="0.3">
      <c r="A8" s="88"/>
      <c r="B8" s="28" t="str">
        <f>+'Base Data'!A8</f>
        <v>Meeting Adjourned at:</v>
      </c>
      <c r="C8" s="31">
        <f>+'Base Data'!B8</f>
        <v>0.36458333333333331</v>
      </c>
      <c r="D8" s="96"/>
      <c r="E8" s="97"/>
      <c r="F8" s="97"/>
      <c r="G8" s="97"/>
      <c r="H8" s="97"/>
      <c r="I8" s="97"/>
      <c r="J8" s="97"/>
      <c r="K8" s="97"/>
      <c r="L8" s="97"/>
      <c r="M8" s="97"/>
      <c r="N8" s="98"/>
    </row>
    <row r="9" spans="1:25" x14ac:dyDescent="0.3">
      <c r="A9" s="89"/>
      <c r="B9" s="28" t="str">
        <f>+'Base Data'!A9</f>
        <v>Meeting Time</v>
      </c>
      <c r="C9" s="32">
        <f>+'Base Data'!B9*1440</f>
        <v>45</v>
      </c>
      <c r="D9" s="33">
        <f>+C9/60</f>
        <v>0.75</v>
      </c>
      <c r="E9" s="27" t="s">
        <v>80</v>
      </c>
      <c r="F9" s="27"/>
      <c r="G9" s="84"/>
      <c r="H9" s="99"/>
      <c r="I9" s="99"/>
      <c r="J9" s="99"/>
      <c r="K9" s="99"/>
      <c r="L9" s="99"/>
      <c r="M9" s="99"/>
      <c r="N9" s="85"/>
    </row>
    <row r="10" spans="1:25" s="17" customFormat="1" ht="61.15" customHeight="1" x14ac:dyDescent="0.2">
      <c r="A10" s="34" t="s">
        <v>73</v>
      </c>
      <c r="B10" s="34" t="str">
        <f>+'Base Data'!A10</f>
        <v>Meeting Location</v>
      </c>
      <c r="C10" s="34" t="str">
        <f>+'Base Data'!B10</f>
        <v>City Hall Confrence Room #1</v>
      </c>
      <c r="D10" s="34" t="s">
        <v>70</v>
      </c>
      <c r="E10" s="34" t="s">
        <v>71</v>
      </c>
      <c r="F10" s="34" t="s">
        <v>72</v>
      </c>
      <c r="G10" s="34" t="str">
        <f>+V10</f>
        <v>Over Time Ratio</v>
      </c>
      <c r="H10" s="35" t="str">
        <f>+W10</f>
        <v>R.T. Benefit Rate</v>
      </c>
      <c r="I10" s="35" t="str">
        <f>+X10</f>
        <v>O.T. Benefit Rate</v>
      </c>
      <c r="J10" s="35" t="s">
        <v>78</v>
      </c>
      <c r="K10" s="35" t="s">
        <v>79</v>
      </c>
      <c r="L10" s="35" t="s">
        <v>77</v>
      </c>
      <c r="M10" s="35" t="s">
        <v>76</v>
      </c>
      <c r="N10" s="35" t="s">
        <v>84</v>
      </c>
      <c r="O10" s="16"/>
      <c r="P10" s="15"/>
      <c r="Q10" s="15"/>
      <c r="R10" s="17" t="str">
        <f>+'[2]10 Pay &amp; Benefit Rates'!$A9</f>
        <v>Employee Name</v>
      </c>
      <c r="S10" s="17" t="str">
        <f>+'[2]10 Pay &amp; Benefit Rates'!$B9</f>
        <v>Job Title</v>
      </c>
      <c r="T10" s="22" t="str">
        <f>+'[2]10 Pay &amp; Benefit Rates'!$C9</f>
        <v>Regular Hourly Rate w/o benefits</v>
      </c>
      <c r="U10" s="17" t="str">
        <f>+'[2]10 Pay &amp; Benefit Rates'!$D9</f>
        <v>I.D. Number</v>
      </c>
      <c r="V10" s="23" t="str">
        <f>+'[2]10 Pay &amp; Benefit Rates'!E9</f>
        <v>Over Time Ratio</v>
      </c>
      <c r="W10" s="24" t="str">
        <f>+'[2]10 Pay &amp; Benefit Rates'!$F9</f>
        <v>R.T. Benefit Rate</v>
      </c>
      <c r="X10" s="24" t="str">
        <f>+'[2]10 Pay &amp; Benefit Rates'!$G9</f>
        <v>O.T. Benefit Rate</v>
      </c>
    </row>
    <row r="11" spans="1:25" x14ac:dyDescent="0.3">
      <c r="A11" s="59" t="s">
        <v>75</v>
      </c>
      <c r="B11" s="27" t="str">
        <f>+'Base Data'!A11</f>
        <v>Meeting Chair</v>
      </c>
      <c r="C11" s="27" t="str">
        <f>+'Base Data'!B11</f>
        <v>Earl Marchand</v>
      </c>
      <c r="D11" s="27" t="str">
        <f t="shared" ref="D11:D20" si="0">VLOOKUP($C11,$R$11:$X$259,2)</f>
        <v>Finance Asst Director</v>
      </c>
      <c r="E11" s="36">
        <f t="shared" ref="E11:E20" si="1">VLOOKUP($C11,$R$11:$X$259,3)</f>
        <v>22</v>
      </c>
      <c r="F11" s="37">
        <f t="shared" ref="F11:F20" si="2">VLOOKUP($C11,$R$11:$X$259,4)</f>
        <v>371</v>
      </c>
      <c r="G11" s="37" t="str">
        <f t="shared" ref="G11:G20" si="3">VLOOKUP($C11,$R$11:$X$259,5)</f>
        <v>1.5</v>
      </c>
      <c r="H11" s="38">
        <f t="shared" ref="H11:H20" si="4">VLOOKUP($C11,$R$11:$X$259,6)</f>
        <v>0.43</v>
      </c>
      <c r="I11" s="38">
        <f t="shared" ref="I11:I20" si="5">VLOOKUP($C11,$R$11:$X$259,7)</f>
        <v>0.1075</v>
      </c>
      <c r="J11" s="39">
        <f>+((E11*H11)+E11)*$D$9</f>
        <v>23.594999999999999</v>
      </c>
      <c r="K11" s="39">
        <f>+((E11*G11)+(E11*G11*I11))*$D$9</f>
        <v>27.410625</v>
      </c>
      <c r="L11" s="39">
        <f>IF(A11="Regular",J11,0)</f>
        <v>23.594999999999999</v>
      </c>
      <c r="M11" s="39">
        <f>IF(A11="Overtime",K11,0)</f>
        <v>0</v>
      </c>
      <c r="N11" s="38"/>
      <c r="O11" s="18"/>
      <c r="R11" s="14" t="str">
        <f>+'[2]10 Pay &amp; Benefit Rates'!$A10</f>
        <v>Adrian Van Hoorne</v>
      </c>
      <c r="S11" s="14" t="str">
        <f>+'[2]10 Pay &amp; Benefit Rates'!$B10</f>
        <v>Accounts Payable Clerk</v>
      </c>
      <c r="T11" s="21">
        <f>+'[2]10 Pay &amp; Benefit Rates'!$C10</f>
        <v>9</v>
      </c>
      <c r="U11" s="19">
        <f>+'[2]10 Pay &amp; Benefit Rates'!D10</f>
        <v>118</v>
      </c>
      <c r="V11" s="19" t="str">
        <f>+'[2]10 Pay &amp; Benefit Rates'!E10</f>
        <v>1.5</v>
      </c>
      <c r="W11" s="20">
        <f>+'[2]10 Pay &amp; Benefit Rates'!$F10</f>
        <v>0.38</v>
      </c>
      <c r="X11" s="20">
        <f>+'[2]10 Pay &amp; Benefit Rates'!$G10</f>
        <v>9.5000000000000001E-2</v>
      </c>
    </row>
    <row r="12" spans="1:25" x14ac:dyDescent="0.3">
      <c r="A12" s="59" t="s">
        <v>74</v>
      </c>
      <c r="B12" s="27" t="str">
        <f>+'Base Data'!A12</f>
        <v>Attendee 2</v>
      </c>
      <c r="C12" s="27" t="str">
        <f>+'Base Data'!B12</f>
        <v>Delicia Jones</v>
      </c>
      <c r="D12" s="27" t="str">
        <f t="shared" si="0"/>
        <v>Public Works Foreman</v>
      </c>
      <c r="E12" s="36">
        <f t="shared" si="1"/>
        <v>22</v>
      </c>
      <c r="F12" s="37">
        <f t="shared" si="2"/>
        <v>308</v>
      </c>
      <c r="G12" s="37" t="str">
        <f t="shared" si="3"/>
        <v>1.5</v>
      </c>
      <c r="H12" s="38">
        <f t="shared" si="4"/>
        <v>0.42</v>
      </c>
      <c r="I12" s="38">
        <f t="shared" si="5"/>
        <v>0.105</v>
      </c>
      <c r="J12" s="39">
        <f t="shared" ref="J12:J20" si="6">+((E12*H12)+E12)*$D$9</f>
        <v>23.43</v>
      </c>
      <c r="K12" s="39">
        <f t="shared" ref="K12:K20" si="7">+((E12*G12)+(E12*G12*I12))*$D$9</f>
        <v>27.348750000000003</v>
      </c>
      <c r="L12" s="39">
        <f t="shared" ref="L12:L20" si="8">IF(A12="Regular",J12,0)</f>
        <v>0</v>
      </c>
      <c r="M12" s="39">
        <f>IF(A12="Overtime",K12,0)</f>
        <v>27.348750000000003</v>
      </c>
      <c r="N12" s="38"/>
      <c r="O12" s="18"/>
      <c r="R12" s="14" t="str">
        <f>+'[2]10 Pay &amp; Benefit Rates'!$A11</f>
        <v>Andre Good</v>
      </c>
      <c r="S12" s="14" t="str">
        <f>+'[2]10 Pay &amp; Benefit Rates'!$B11</f>
        <v>Maintenance Worker 2</v>
      </c>
      <c r="T12" s="21">
        <f>+'[2]10 Pay &amp; Benefit Rates'!$C11</f>
        <v>22.66</v>
      </c>
      <c r="U12" s="19">
        <f>+'[2]10 Pay &amp; Benefit Rates'!D11</f>
        <v>90972</v>
      </c>
      <c r="V12" s="19">
        <f>+'[2]10 Pay &amp; Benefit Rates'!E11</f>
        <v>1.5</v>
      </c>
      <c r="W12" s="20">
        <f>+'[2]10 Pay &amp; Benefit Rates'!$F11</f>
        <v>0.437</v>
      </c>
      <c r="X12" s="20">
        <f>+'[2]10 Pay &amp; Benefit Rates'!$G11</f>
        <v>8.7499999999999994E-2</v>
      </c>
    </row>
    <row r="13" spans="1:25" x14ac:dyDescent="0.3">
      <c r="A13" s="59" t="s">
        <v>75</v>
      </c>
      <c r="B13" s="27" t="str">
        <f>+'Base Data'!A13</f>
        <v>Attendee 3</v>
      </c>
      <c r="C13" s="27" t="str">
        <f>+'Base Data'!B13</f>
        <v>Earl Marchand</v>
      </c>
      <c r="D13" s="27" t="str">
        <f t="shared" si="0"/>
        <v>Finance Asst Director</v>
      </c>
      <c r="E13" s="36">
        <f t="shared" si="1"/>
        <v>22</v>
      </c>
      <c r="F13" s="37">
        <f t="shared" si="2"/>
        <v>371</v>
      </c>
      <c r="G13" s="37" t="str">
        <f t="shared" si="3"/>
        <v>1.5</v>
      </c>
      <c r="H13" s="38">
        <f t="shared" si="4"/>
        <v>0.43</v>
      </c>
      <c r="I13" s="38">
        <f t="shared" si="5"/>
        <v>0.1075</v>
      </c>
      <c r="J13" s="39">
        <f t="shared" si="6"/>
        <v>23.594999999999999</v>
      </c>
      <c r="K13" s="39">
        <f t="shared" si="7"/>
        <v>27.410625</v>
      </c>
      <c r="L13" s="39">
        <f t="shared" si="8"/>
        <v>23.594999999999999</v>
      </c>
      <c r="M13" s="39">
        <f t="shared" ref="M13:M20" si="9">IF(A13="Overtime",K13,0)</f>
        <v>0</v>
      </c>
      <c r="N13" s="38"/>
      <c r="O13" s="18"/>
      <c r="R13" s="14" t="str">
        <f>+'[2]10 Pay &amp; Benefit Rates'!$A12</f>
        <v>Bambi Good</v>
      </c>
      <c r="S13" s="14" t="str">
        <f>+'[2]10 Pay &amp; Benefit Rates'!$B12</f>
        <v>Clerk 3</v>
      </c>
      <c r="T13" s="21">
        <f>+'[2]10 Pay &amp; Benefit Rates'!$C12</f>
        <v>11</v>
      </c>
      <c r="U13" s="19">
        <f>+'[2]10 Pay &amp; Benefit Rates'!D12</f>
        <v>158</v>
      </c>
      <c r="V13" s="19" t="str">
        <f>+'[2]10 Pay &amp; Benefit Rates'!E12</f>
        <v>1.5</v>
      </c>
      <c r="W13" s="20">
        <f>+'[2]10 Pay &amp; Benefit Rates'!$F12</f>
        <v>0.38</v>
      </c>
      <c r="X13" s="20">
        <f>+'[2]10 Pay &amp; Benefit Rates'!$G12</f>
        <v>9.5000000000000001E-2</v>
      </c>
    </row>
    <row r="14" spans="1:25" x14ac:dyDescent="0.3">
      <c r="A14" s="59" t="s">
        <v>81</v>
      </c>
      <c r="B14" s="27" t="str">
        <f>+'Base Data'!A14</f>
        <v>Attendee 4</v>
      </c>
      <c r="C14" s="27" t="str">
        <f>+'Base Data'!B14</f>
        <v>Gary Gadt</v>
      </c>
      <c r="D14" s="27" t="str">
        <f t="shared" si="0"/>
        <v>Maintenance Worker 1</v>
      </c>
      <c r="E14" s="36">
        <f t="shared" si="1"/>
        <v>23.46</v>
      </c>
      <c r="F14" s="37">
        <f t="shared" si="2"/>
        <v>90971</v>
      </c>
      <c r="G14" s="37">
        <f t="shared" si="3"/>
        <v>1.5</v>
      </c>
      <c r="H14" s="38">
        <f t="shared" si="4"/>
        <v>0.43440000000000001</v>
      </c>
      <c r="I14" s="38">
        <f t="shared" si="5"/>
        <v>8.7499999999999994E-2</v>
      </c>
      <c r="J14" s="39">
        <f t="shared" si="6"/>
        <v>25.238267999999998</v>
      </c>
      <c r="K14" s="39">
        <f t="shared" si="7"/>
        <v>28.701843749999995</v>
      </c>
      <c r="L14" s="39">
        <f t="shared" si="8"/>
        <v>25.238267999999998</v>
      </c>
      <c r="M14" s="39">
        <f t="shared" si="9"/>
        <v>0</v>
      </c>
      <c r="N14" s="38"/>
      <c r="O14" s="18"/>
      <c r="R14" s="14" t="str">
        <f>+'[2]10 Pay &amp; Benefit Rates'!$A13</f>
        <v>Bobby Brown</v>
      </c>
      <c r="S14" s="14" t="str">
        <f>+'[2]10 Pay &amp; Benefit Rates'!$B13</f>
        <v>Rec Leader 1</v>
      </c>
      <c r="T14" s="21">
        <f>+'[2]10 Pay &amp; Benefit Rates'!$C13</f>
        <v>14</v>
      </c>
      <c r="U14" s="19">
        <f>+'[2]10 Pay &amp; Benefit Rates'!D13</f>
        <v>265</v>
      </c>
      <c r="V14" s="19" t="str">
        <f>+'[2]10 Pay &amp; Benefit Rates'!E13</f>
        <v>1.5</v>
      </c>
      <c r="W14" s="20">
        <f>+'[2]10 Pay &amp; Benefit Rates'!$F13</f>
        <v>0.41</v>
      </c>
      <c r="X14" s="20">
        <f>+'[2]10 Pay &amp; Benefit Rates'!$G13</f>
        <v>1.2500000000000001E-2</v>
      </c>
    </row>
    <row r="15" spans="1:25" x14ac:dyDescent="0.3">
      <c r="A15" s="59" t="s">
        <v>75</v>
      </c>
      <c r="B15" s="27" t="str">
        <f>+'Base Data'!A15</f>
        <v>Attendee 5</v>
      </c>
      <c r="C15" s="27" t="str">
        <f>+'Base Data'!B15</f>
        <v>Joe Smith</v>
      </c>
      <c r="D15" s="27" t="str">
        <f t="shared" si="0"/>
        <v>Firefighter</v>
      </c>
      <c r="E15" s="36">
        <f t="shared" si="1"/>
        <v>29</v>
      </c>
      <c r="F15" s="37">
        <f t="shared" si="2"/>
        <v>458</v>
      </c>
      <c r="G15" s="37" t="str">
        <f t="shared" si="3"/>
        <v>1.5</v>
      </c>
      <c r="H15" s="38">
        <f t="shared" si="4"/>
        <v>0.47</v>
      </c>
      <c r="I15" s="38">
        <f t="shared" si="5"/>
        <v>0.11749999999999999</v>
      </c>
      <c r="J15" s="39">
        <f t="shared" si="6"/>
        <v>31.972499999999997</v>
      </c>
      <c r="K15" s="39">
        <f t="shared" si="7"/>
        <v>36.458437500000002</v>
      </c>
      <c r="L15" s="39">
        <f t="shared" si="8"/>
        <v>31.972499999999997</v>
      </c>
      <c r="M15" s="39">
        <f t="shared" si="9"/>
        <v>0</v>
      </c>
      <c r="N15" s="38"/>
      <c r="O15" s="18"/>
      <c r="R15" s="14" t="str">
        <f>+'[2]10 Pay &amp; Benefit Rates'!$A14</f>
        <v>Contractor</v>
      </c>
      <c r="S15" s="14" t="str">
        <f>+'[2]10 Pay &amp; Benefit Rates'!$B14</f>
        <v>Contractor Employee</v>
      </c>
      <c r="T15" s="21">
        <f>+'[2]10 Pay &amp; Benefit Rates'!$C14</f>
        <v>0</v>
      </c>
      <c r="U15" s="19">
        <f>+'[2]10 Pay &amp; Benefit Rates'!D14</f>
        <v>999999</v>
      </c>
      <c r="V15" s="19" t="str">
        <f>+'[2]10 Pay &amp; Benefit Rates'!E14</f>
        <v>1</v>
      </c>
      <c r="W15" s="20">
        <f>+'[2]10 Pay &amp; Benefit Rates'!$F14</f>
        <v>0</v>
      </c>
      <c r="X15" s="20">
        <f>+'[2]10 Pay &amp; Benefit Rates'!$G14</f>
        <v>0</v>
      </c>
    </row>
    <row r="16" spans="1:25" x14ac:dyDescent="0.3">
      <c r="A16" s="59" t="s">
        <v>74</v>
      </c>
      <c r="B16" s="27" t="str">
        <f>+'Base Data'!A16</f>
        <v>Attendee 6</v>
      </c>
      <c r="C16" s="27" t="str">
        <f>+'Base Data'!B16</f>
        <v>Phil Brown</v>
      </c>
      <c r="D16" s="27" t="str">
        <f t="shared" si="0"/>
        <v>Maintenance Worker 1</v>
      </c>
      <c r="E16" s="36">
        <f t="shared" si="1"/>
        <v>23.46</v>
      </c>
      <c r="F16" s="37">
        <f t="shared" si="2"/>
        <v>90925</v>
      </c>
      <c r="G16" s="37">
        <f t="shared" si="3"/>
        <v>1.5</v>
      </c>
      <c r="H16" s="38">
        <f t="shared" si="4"/>
        <v>0.43440000000000001</v>
      </c>
      <c r="I16" s="38">
        <f t="shared" si="5"/>
        <v>8.7499999999999994E-2</v>
      </c>
      <c r="J16" s="39">
        <f t="shared" si="6"/>
        <v>25.238267999999998</v>
      </c>
      <c r="K16" s="39">
        <f t="shared" si="7"/>
        <v>28.701843749999995</v>
      </c>
      <c r="L16" s="39">
        <f t="shared" si="8"/>
        <v>0</v>
      </c>
      <c r="M16" s="39">
        <f t="shared" si="9"/>
        <v>28.701843749999995</v>
      </c>
      <c r="N16" s="38"/>
      <c r="O16" s="18"/>
      <c r="R16" s="14" t="str">
        <f>+'[2]10 Pay &amp; Benefit Rates'!$A15</f>
        <v>Delicia Jones</v>
      </c>
      <c r="S16" s="14" t="str">
        <f>+'[2]10 Pay &amp; Benefit Rates'!$B15</f>
        <v>Public Works Foreman</v>
      </c>
      <c r="T16" s="21">
        <f>+'[2]10 Pay &amp; Benefit Rates'!$C15</f>
        <v>22</v>
      </c>
      <c r="U16" s="19">
        <f>+'[2]10 Pay &amp; Benefit Rates'!D15</f>
        <v>308</v>
      </c>
      <c r="V16" s="19" t="str">
        <f>+'[2]10 Pay &amp; Benefit Rates'!E15</f>
        <v>1.5</v>
      </c>
      <c r="W16" s="20">
        <f>+'[2]10 Pay &amp; Benefit Rates'!$F15</f>
        <v>0.42</v>
      </c>
      <c r="X16" s="20">
        <f>+'[2]10 Pay &amp; Benefit Rates'!$G15</f>
        <v>0.105</v>
      </c>
    </row>
    <row r="17" spans="1:24" x14ac:dyDescent="0.3">
      <c r="A17" s="59" t="s">
        <v>74</v>
      </c>
      <c r="B17" s="27" t="str">
        <f>+'Base Data'!A17</f>
        <v>Attendee 7</v>
      </c>
      <c r="C17" s="27" t="str">
        <f>+'Base Data'!B17</f>
        <v>Bambi Good</v>
      </c>
      <c r="D17" s="27" t="str">
        <f t="shared" si="0"/>
        <v>Clerk 3</v>
      </c>
      <c r="E17" s="36">
        <f t="shared" si="1"/>
        <v>11</v>
      </c>
      <c r="F17" s="37">
        <f t="shared" si="2"/>
        <v>158</v>
      </c>
      <c r="G17" s="37" t="str">
        <f t="shared" si="3"/>
        <v>1.5</v>
      </c>
      <c r="H17" s="38">
        <f t="shared" si="4"/>
        <v>0.38</v>
      </c>
      <c r="I17" s="38">
        <f t="shared" si="5"/>
        <v>9.5000000000000001E-2</v>
      </c>
      <c r="J17" s="39">
        <f t="shared" si="6"/>
        <v>11.385</v>
      </c>
      <c r="K17" s="39">
        <f t="shared" si="7"/>
        <v>13.550625</v>
      </c>
      <c r="L17" s="39">
        <f t="shared" si="8"/>
        <v>0</v>
      </c>
      <c r="M17" s="39">
        <f t="shared" si="9"/>
        <v>13.550625</v>
      </c>
      <c r="N17" s="38"/>
      <c r="O17" s="18"/>
      <c r="R17" s="14" t="str">
        <f>+'[2]10 Pay &amp; Benefit Rates'!$A16</f>
        <v>Earl Marchand</v>
      </c>
      <c r="S17" s="14" t="str">
        <f>+'[2]10 Pay &amp; Benefit Rates'!$B16</f>
        <v>Finance Asst Director</v>
      </c>
      <c r="T17" s="21">
        <f>+'[2]10 Pay &amp; Benefit Rates'!$C16</f>
        <v>22</v>
      </c>
      <c r="U17" s="19">
        <f>+'[2]10 Pay &amp; Benefit Rates'!D16</f>
        <v>371</v>
      </c>
      <c r="V17" s="19" t="str">
        <f>+'[2]10 Pay &amp; Benefit Rates'!E16</f>
        <v>1.5</v>
      </c>
      <c r="W17" s="20">
        <f>+'[2]10 Pay &amp; Benefit Rates'!$F16</f>
        <v>0.43</v>
      </c>
      <c r="X17" s="20">
        <f>+'[2]10 Pay &amp; Benefit Rates'!$G16</f>
        <v>0.1075</v>
      </c>
    </row>
    <row r="18" spans="1:24" x14ac:dyDescent="0.3">
      <c r="A18" s="59" t="s">
        <v>75</v>
      </c>
      <c r="B18" s="27" t="str">
        <f>+'Base Data'!A18</f>
        <v>Attendee 8</v>
      </c>
      <c r="C18" s="27" t="str">
        <f>+'Base Data'!B18</f>
        <v>John Smithers</v>
      </c>
      <c r="D18" s="27" t="str">
        <f t="shared" si="0"/>
        <v>Crew Supervisor</v>
      </c>
      <c r="E18" s="36">
        <f t="shared" si="1"/>
        <v>26</v>
      </c>
      <c r="F18" s="37">
        <f t="shared" si="2"/>
        <v>23456</v>
      </c>
      <c r="G18" s="37">
        <f t="shared" si="3"/>
        <v>1.5</v>
      </c>
      <c r="H18" s="38">
        <f t="shared" si="4"/>
        <v>0.4466</v>
      </c>
      <c r="I18" s="38">
        <f t="shared" si="5"/>
        <v>8.7499999999999994E-2</v>
      </c>
      <c r="J18" s="39">
        <f t="shared" si="6"/>
        <v>28.208699999999997</v>
      </c>
      <c r="K18" s="39">
        <f t="shared" si="7"/>
        <v>31.809375000000003</v>
      </c>
      <c r="L18" s="39">
        <f t="shared" si="8"/>
        <v>28.208699999999997</v>
      </c>
      <c r="M18" s="39">
        <f t="shared" si="9"/>
        <v>0</v>
      </c>
      <c r="N18" s="38"/>
      <c r="O18" s="18"/>
      <c r="R18" s="14" t="str">
        <f>+'[2]10 Pay &amp; Benefit Rates'!$A17</f>
        <v>Gary Gadt</v>
      </c>
      <c r="S18" s="14" t="str">
        <f>+'[2]10 Pay &amp; Benefit Rates'!$B17</f>
        <v>Maintenance Worker 1</v>
      </c>
      <c r="T18" s="21">
        <f>+'[2]10 Pay &amp; Benefit Rates'!$C17</f>
        <v>23.46</v>
      </c>
      <c r="U18" s="19">
        <f>+'[2]10 Pay &amp; Benefit Rates'!D17</f>
        <v>90971</v>
      </c>
      <c r="V18" s="19">
        <f>+'[2]10 Pay &amp; Benefit Rates'!E17</f>
        <v>1.5</v>
      </c>
      <c r="W18" s="20">
        <f>+'[2]10 Pay &amp; Benefit Rates'!$F17</f>
        <v>0.43440000000000001</v>
      </c>
      <c r="X18" s="20">
        <f>+'[2]10 Pay &amp; Benefit Rates'!$G17</f>
        <v>8.7499999999999994E-2</v>
      </c>
    </row>
    <row r="19" spans="1:24" x14ac:dyDescent="0.3">
      <c r="A19" s="59" t="s">
        <v>75</v>
      </c>
      <c r="B19" s="27" t="str">
        <f>+'Base Data'!A19</f>
        <v>Attendee 9</v>
      </c>
      <c r="C19" s="27" t="str">
        <f>+'Base Data'!B19</f>
        <v>Jonah Patterson</v>
      </c>
      <c r="D19" s="27" t="str">
        <f t="shared" si="0"/>
        <v>Maintenance Worker 2</v>
      </c>
      <c r="E19" s="36">
        <f t="shared" si="1"/>
        <v>21.58</v>
      </c>
      <c r="F19" s="37">
        <f t="shared" si="2"/>
        <v>79865</v>
      </c>
      <c r="G19" s="37">
        <f t="shared" si="3"/>
        <v>1.5</v>
      </c>
      <c r="H19" s="38">
        <f t="shared" si="4"/>
        <v>0.44069999999999998</v>
      </c>
      <c r="I19" s="38">
        <f t="shared" si="5"/>
        <v>8.7499999999999994E-2</v>
      </c>
      <c r="J19" s="39">
        <f t="shared" si="6"/>
        <v>23.317729499999999</v>
      </c>
      <c r="K19" s="39">
        <f t="shared" si="7"/>
        <v>26.401781249999999</v>
      </c>
      <c r="L19" s="39">
        <f t="shared" si="8"/>
        <v>23.317729499999999</v>
      </c>
      <c r="M19" s="39">
        <f t="shared" si="9"/>
        <v>0</v>
      </c>
      <c r="N19" s="38"/>
      <c r="O19" s="18"/>
      <c r="R19" s="14" t="str">
        <f>+'[2]10 Pay &amp; Benefit Rates'!$A18</f>
        <v>Henry Hamm</v>
      </c>
      <c r="S19" s="14" t="str">
        <f>+'[2]10 Pay &amp; Benefit Rates'!$B18</f>
        <v>Volunteer - Ham Radio</v>
      </c>
      <c r="T19" s="21">
        <f>+'[2]10 Pay &amp; Benefit Rates'!$C18</f>
        <v>21</v>
      </c>
      <c r="U19" s="19" t="str">
        <f>+'[2]10 Pay &amp; Benefit Rates'!D18</f>
        <v>V1012</v>
      </c>
      <c r="V19" s="19" t="str">
        <f>+'[2]10 Pay &amp; Benefit Rates'!E18</f>
        <v>1.5</v>
      </c>
      <c r="W19" s="20">
        <f>+'[2]10 Pay &amp; Benefit Rates'!$F18</f>
        <v>0.1</v>
      </c>
      <c r="X19" s="20">
        <f>+'[2]10 Pay &amp; Benefit Rates'!$G18</f>
        <v>0.1</v>
      </c>
    </row>
    <row r="20" spans="1:24" x14ac:dyDescent="0.3">
      <c r="A20" s="59" t="s">
        <v>74</v>
      </c>
      <c r="B20" s="27" t="str">
        <f>+'Base Data'!A20</f>
        <v>Attendee 10</v>
      </c>
      <c r="C20" s="27" t="str">
        <f>+'Base Data'!B20</f>
        <v>Patty Katsitter</v>
      </c>
      <c r="D20" s="27" t="str">
        <f t="shared" si="0"/>
        <v>Volunteer - Veterinarian</v>
      </c>
      <c r="E20" s="36">
        <f t="shared" si="1"/>
        <v>45</v>
      </c>
      <c r="F20" s="37" t="str">
        <f t="shared" si="2"/>
        <v>V1013</v>
      </c>
      <c r="G20" s="37" t="str">
        <f t="shared" si="3"/>
        <v>1.5</v>
      </c>
      <c r="H20" s="38">
        <f t="shared" si="4"/>
        <v>0.1</v>
      </c>
      <c r="I20" s="38">
        <f t="shared" si="5"/>
        <v>0.1</v>
      </c>
      <c r="J20" s="39">
        <f t="shared" si="6"/>
        <v>37.125</v>
      </c>
      <c r="K20" s="39">
        <f t="shared" si="7"/>
        <v>55.6875</v>
      </c>
      <c r="L20" s="39">
        <f t="shared" si="8"/>
        <v>0</v>
      </c>
      <c r="M20" s="39">
        <f t="shared" si="9"/>
        <v>55.6875</v>
      </c>
      <c r="N20" s="38"/>
      <c r="O20" s="18"/>
      <c r="R20" s="14" t="str">
        <f>+'[2]10 Pay &amp; Benefit Rates'!$A19</f>
        <v>Ignacio Morales</v>
      </c>
      <c r="S20" s="14" t="str">
        <f>+'[2]10 Pay &amp; Benefit Rates'!$B19</f>
        <v>Librarian</v>
      </c>
      <c r="T20" s="21">
        <f>+'[2]10 Pay &amp; Benefit Rates'!$C19</f>
        <v>26.75</v>
      </c>
      <c r="U20" s="19">
        <f>+'[2]10 Pay &amp; Benefit Rates'!D19</f>
        <v>378</v>
      </c>
      <c r="V20" s="19" t="str">
        <f>+'[2]10 Pay &amp; Benefit Rates'!E19</f>
        <v>1.5</v>
      </c>
      <c r="W20" s="20">
        <f>+'[2]10 Pay &amp; Benefit Rates'!$F19</f>
        <v>0.44</v>
      </c>
      <c r="X20" s="20">
        <f>+'[2]10 Pay &amp; Benefit Rates'!$G19</f>
        <v>0.11</v>
      </c>
    </row>
    <row r="21" spans="1:24" x14ac:dyDescent="0.3">
      <c r="A21" s="81"/>
      <c r="B21" s="82"/>
      <c r="C21" s="82"/>
      <c r="D21" s="82"/>
      <c r="E21" s="82"/>
      <c r="F21" s="82"/>
      <c r="G21" s="82"/>
      <c r="H21" s="82"/>
      <c r="I21" s="82"/>
      <c r="J21" s="82"/>
      <c r="K21" s="83"/>
      <c r="L21" s="36">
        <f>SUM(L11:L20)</f>
        <v>155.92719749999998</v>
      </c>
      <c r="M21" s="36">
        <f>SUM(M11:M20)</f>
        <v>125.28871875</v>
      </c>
      <c r="N21" s="36">
        <f>SUM(L21:M21)</f>
        <v>281.21591624999996</v>
      </c>
      <c r="R21" s="14" t="str">
        <f>+'[2]10 Pay &amp; Benefit Rates'!$A20</f>
        <v>Jack Green Jr.</v>
      </c>
      <c r="S21" s="14" t="str">
        <f>+'[2]10 Pay &amp; Benefit Rates'!$B20</f>
        <v>Code Enforcement II</v>
      </c>
      <c r="T21" s="21">
        <f>+'[2]10 Pay &amp; Benefit Rates'!$C20</f>
        <v>27</v>
      </c>
      <c r="U21" s="19">
        <f>+'[2]10 Pay &amp; Benefit Rates'!D20</f>
        <v>412</v>
      </c>
      <c r="V21" s="19" t="str">
        <f>+'[2]10 Pay &amp; Benefit Rates'!E20</f>
        <v>1.5</v>
      </c>
      <c r="W21" s="20">
        <f>+'[2]10 Pay &amp; Benefit Rates'!$F20</f>
        <v>0.45</v>
      </c>
      <c r="X21" s="20">
        <f>+'[2]10 Pay &amp; Benefit Rates'!$G20</f>
        <v>0.1125</v>
      </c>
    </row>
    <row r="22" spans="1:24" x14ac:dyDescent="0.3">
      <c r="R22" s="14" t="str">
        <f>+'[2]10 Pay &amp; Benefit Rates'!$A22</f>
        <v>Joe Smith</v>
      </c>
      <c r="S22" s="14" t="str">
        <f>+'[2]10 Pay &amp; Benefit Rates'!$B22</f>
        <v>Firefighter</v>
      </c>
      <c r="T22" s="21">
        <f>+'[2]10 Pay &amp; Benefit Rates'!$C22</f>
        <v>29</v>
      </c>
      <c r="U22" s="19">
        <f>+'[2]10 Pay &amp; Benefit Rates'!D22</f>
        <v>458</v>
      </c>
      <c r="V22" s="19" t="str">
        <f>+'[2]10 Pay &amp; Benefit Rates'!E22</f>
        <v>1.5</v>
      </c>
      <c r="W22" s="20">
        <f>+'[2]10 Pay &amp; Benefit Rates'!$F22</f>
        <v>0.47</v>
      </c>
      <c r="X22" s="20">
        <f>+'[2]10 Pay &amp; Benefit Rates'!$G22</f>
        <v>0.11749999999999999</v>
      </c>
    </row>
    <row r="23" spans="1:24" x14ac:dyDescent="0.3">
      <c r="R23" s="14" t="str">
        <f>+'[2]10 Pay &amp; Benefit Rates'!$A23</f>
        <v>John Smithers</v>
      </c>
      <c r="S23" s="14" t="str">
        <f>+'[2]10 Pay &amp; Benefit Rates'!$B23</f>
        <v>Crew Supervisor</v>
      </c>
      <c r="T23" s="21">
        <f>+'[2]10 Pay &amp; Benefit Rates'!$C23</f>
        <v>26</v>
      </c>
      <c r="U23" s="19">
        <f>+'[2]10 Pay &amp; Benefit Rates'!D23</f>
        <v>23456</v>
      </c>
      <c r="V23" s="19">
        <f>+'[2]10 Pay &amp; Benefit Rates'!E23</f>
        <v>1.5</v>
      </c>
      <c r="W23" s="20">
        <f>+'[2]10 Pay &amp; Benefit Rates'!$F23</f>
        <v>0.4466</v>
      </c>
      <c r="X23" s="20">
        <f>+'[2]10 Pay &amp; Benefit Rates'!$G23</f>
        <v>8.7499999999999994E-2</v>
      </c>
    </row>
    <row r="24" spans="1:24" x14ac:dyDescent="0.3">
      <c r="R24" s="14" t="str">
        <f>+'[2]10 Pay &amp; Benefit Rates'!$A24</f>
        <v>Jonah Patterson</v>
      </c>
      <c r="S24" s="14" t="str">
        <f>+'[2]10 Pay &amp; Benefit Rates'!$B24</f>
        <v>Maintenance Worker 2</v>
      </c>
      <c r="T24" s="21">
        <f>+'[2]10 Pay &amp; Benefit Rates'!$C24</f>
        <v>21.58</v>
      </c>
      <c r="U24" s="19">
        <f>+'[2]10 Pay &amp; Benefit Rates'!D24</f>
        <v>79865</v>
      </c>
      <c r="V24" s="19">
        <f>+'[2]10 Pay &amp; Benefit Rates'!E24</f>
        <v>1.5</v>
      </c>
      <c r="W24" s="20">
        <f>+'[2]10 Pay &amp; Benefit Rates'!$F24</f>
        <v>0.44069999999999998</v>
      </c>
      <c r="X24" s="20">
        <f>+'[2]10 Pay &amp; Benefit Rates'!$G24</f>
        <v>8.7499999999999994E-2</v>
      </c>
    </row>
    <row r="25" spans="1:24" x14ac:dyDescent="0.3">
      <c r="R25" s="14" t="str">
        <f>+'[2]10 Pay &amp; Benefit Rates'!$A25</f>
        <v>Marietta Jones</v>
      </c>
      <c r="S25" s="14" t="str">
        <f>+'[2]10 Pay &amp; Benefit Rates'!$B25</f>
        <v>Crew Supervisor</v>
      </c>
      <c r="T25" s="21">
        <f>+'[2]10 Pay &amp; Benefit Rates'!$C25</f>
        <v>26.75</v>
      </c>
      <c r="U25" s="19">
        <f>+'[2]10 Pay &amp; Benefit Rates'!D25</f>
        <v>34567</v>
      </c>
      <c r="V25" s="19">
        <f>+'[2]10 Pay &amp; Benefit Rates'!E25</f>
        <v>1.5</v>
      </c>
      <c r="W25" s="20">
        <f>+'[2]10 Pay &amp; Benefit Rates'!$F25</f>
        <v>0.44479999999999997</v>
      </c>
      <c r="X25" s="20">
        <f>+'[2]10 Pay &amp; Benefit Rates'!$G25</f>
        <v>8.7499999999999994E-2</v>
      </c>
    </row>
    <row r="26" spans="1:24" x14ac:dyDescent="0.3">
      <c r="R26" s="14" t="str">
        <f>+'[2]10 Pay &amp; Benefit Rates'!$A26</f>
        <v>n/a</v>
      </c>
      <c r="S26" s="14" t="str">
        <f>+'[2]10 Pay &amp; Benefit Rates'!$B26</f>
        <v>n/a</v>
      </c>
      <c r="T26" s="21">
        <f>+'[2]10 Pay &amp; Benefit Rates'!$C26</f>
        <v>0</v>
      </c>
      <c r="U26" s="19">
        <f>+'[2]10 Pay &amp; Benefit Rates'!D26</f>
        <v>999</v>
      </c>
      <c r="V26" s="19" t="str">
        <f>+'[2]10 Pay &amp; Benefit Rates'!E26</f>
        <v>1.5</v>
      </c>
      <c r="W26" s="20">
        <f>+'[2]10 Pay &amp; Benefit Rates'!$F26</f>
        <v>0.4</v>
      </c>
      <c r="X26" s="20">
        <f>+'[2]10 Pay &amp; Benefit Rates'!$G26</f>
        <v>0.1</v>
      </c>
    </row>
    <row r="27" spans="1:24" x14ac:dyDescent="0.3">
      <c r="R27" s="14" t="str">
        <f>+'[2]10 Pay &amp; Benefit Rates'!$A27</f>
        <v>Orville Patterson</v>
      </c>
      <c r="S27" s="14" t="str">
        <f>+'[2]10 Pay &amp; Benefit Rates'!$B27</f>
        <v>Maintenance Worker 2</v>
      </c>
      <c r="T27" s="21">
        <f>+'[2]10 Pay &amp; Benefit Rates'!$C27</f>
        <v>21.58</v>
      </c>
      <c r="U27" s="19">
        <f>+'[2]10 Pay &amp; Benefit Rates'!D27</f>
        <v>70685</v>
      </c>
      <c r="V27" s="19">
        <f>+'[2]10 Pay &amp; Benefit Rates'!E27</f>
        <v>1.5</v>
      </c>
      <c r="W27" s="20">
        <f>+'[2]10 Pay &amp; Benefit Rates'!$F27</f>
        <v>0.44069999999999998</v>
      </c>
      <c r="X27" s="20">
        <f>+'[2]10 Pay &amp; Benefit Rates'!$G27</f>
        <v>8.7499999999999994E-2</v>
      </c>
    </row>
    <row r="28" spans="1:24" x14ac:dyDescent="0.3">
      <c r="R28" s="14" t="str">
        <f>+'[2]10 Pay &amp; Benefit Rates'!$A28</f>
        <v>Pat Black</v>
      </c>
      <c r="S28" s="14" t="str">
        <f>+'[2]10 Pay &amp; Benefit Rates'!$B28</f>
        <v>Admin Assistant 1</v>
      </c>
      <c r="T28" s="21">
        <f>+'[2]10 Pay &amp; Benefit Rates'!$C28</f>
        <v>33</v>
      </c>
      <c r="U28" s="19">
        <f>+'[2]10 Pay &amp; Benefit Rates'!D28</f>
        <v>534</v>
      </c>
      <c r="V28" s="19" t="str">
        <f>+'[2]10 Pay &amp; Benefit Rates'!E28</f>
        <v>1.5</v>
      </c>
      <c r="W28" s="20">
        <f>+'[2]10 Pay &amp; Benefit Rates'!$F28</f>
        <v>0.5</v>
      </c>
      <c r="X28" s="20">
        <f>+'[2]10 Pay &amp; Benefit Rates'!$G28</f>
        <v>0.125</v>
      </c>
    </row>
    <row r="29" spans="1:24" x14ac:dyDescent="0.3">
      <c r="R29" s="14" t="str">
        <f>+'[2]10 Pay &amp; Benefit Rates'!$A29</f>
        <v>Patty Katsitter</v>
      </c>
      <c r="S29" s="14" t="str">
        <f>+'[2]10 Pay &amp; Benefit Rates'!$B29</f>
        <v>Volunteer - Veterinarian</v>
      </c>
      <c r="T29" s="21">
        <f>+'[2]10 Pay &amp; Benefit Rates'!$C29</f>
        <v>45</v>
      </c>
      <c r="U29" s="19" t="str">
        <f>+'[2]10 Pay &amp; Benefit Rates'!D29</f>
        <v>V1013</v>
      </c>
      <c r="V29" s="19" t="str">
        <f>+'[2]10 Pay &amp; Benefit Rates'!E29</f>
        <v>1.5</v>
      </c>
      <c r="W29" s="20">
        <f>+'[2]10 Pay &amp; Benefit Rates'!$F29</f>
        <v>0.1</v>
      </c>
      <c r="X29" s="20">
        <f>+'[2]10 Pay &amp; Benefit Rates'!$G29</f>
        <v>0.1</v>
      </c>
    </row>
    <row r="30" spans="1:24" x14ac:dyDescent="0.3">
      <c r="R30" s="14" t="str">
        <f>+'[2]10 Pay &amp; Benefit Rates'!$A30</f>
        <v>Phil Black</v>
      </c>
      <c r="S30" s="14" t="str">
        <f>+'[2]10 Pay &amp; Benefit Rates'!$B30</f>
        <v>Maintenance Worker 1</v>
      </c>
      <c r="T30" s="21">
        <f>+'[2]10 Pay &amp; Benefit Rates'!$C30</f>
        <v>24.63</v>
      </c>
      <c r="U30" s="19">
        <f>+'[2]10 Pay &amp; Benefit Rates'!D30</f>
        <v>90924</v>
      </c>
      <c r="V30" s="19">
        <f>+'[2]10 Pay &amp; Benefit Rates'!E30</f>
        <v>1.5</v>
      </c>
      <c r="W30" s="20">
        <f>+'[2]10 Pay &amp; Benefit Rates'!$F30</f>
        <v>0.43099999999999999</v>
      </c>
      <c r="X30" s="20">
        <f>+'[2]10 Pay &amp; Benefit Rates'!$G30</f>
        <v>8.7499999999999994E-2</v>
      </c>
    </row>
    <row r="31" spans="1:24" x14ac:dyDescent="0.3">
      <c r="R31" s="14" t="str">
        <f>+'[2]10 Pay &amp; Benefit Rates'!$A31</f>
        <v>Phil Brown</v>
      </c>
      <c r="S31" s="14" t="str">
        <f>+'[2]10 Pay &amp; Benefit Rates'!$B31</f>
        <v>Maintenance Worker 1</v>
      </c>
      <c r="T31" s="21">
        <f>+'[2]10 Pay &amp; Benefit Rates'!$C31</f>
        <v>23.46</v>
      </c>
      <c r="U31" s="19">
        <f>+'[2]10 Pay &amp; Benefit Rates'!D31</f>
        <v>90925</v>
      </c>
      <c r="V31" s="19">
        <f>+'[2]10 Pay &amp; Benefit Rates'!E31</f>
        <v>1.5</v>
      </c>
      <c r="W31" s="20">
        <f>+'[2]10 Pay &amp; Benefit Rates'!$F31</f>
        <v>0.43440000000000001</v>
      </c>
      <c r="X31" s="20">
        <f>+'[2]10 Pay &amp; Benefit Rates'!$G31</f>
        <v>8.7499999999999994E-2</v>
      </c>
    </row>
    <row r="32" spans="1:24" x14ac:dyDescent="0.3">
      <c r="R32" s="14" t="str">
        <f>+'[2]10 Pay &amp; Benefit Rates'!$A32</f>
        <v>Phil White</v>
      </c>
      <c r="S32" s="14" t="str">
        <f>+'[2]10 Pay &amp; Benefit Rates'!$B32</f>
        <v>Maintenance Worker 3</v>
      </c>
      <c r="T32" s="21">
        <f>+'[2]10 Pay &amp; Benefit Rates'!$C32</f>
        <v>19.850000000000001</v>
      </c>
      <c r="U32" s="19">
        <f>+'[2]10 Pay &amp; Benefit Rates'!D32</f>
        <v>90923</v>
      </c>
      <c r="V32" s="19">
        <f>+'[2]10 Pay &amp; Benefit Rates'!E32</f>
        <v>1.5</v>
      </c>
      <c r="W32" s="20">
        <f>+'[2]10 Pay &amp; Benefit Rates'!$F32</f>
        <v>0.4476</v>
      </c>
      <c r="X32" s="20">
        <f>+'[2]10 Pay &amp; Benefit Rates'!$G32</f>
        <v>8.7499999999999994E-2</v>
      </c>
    </row>
    <row r="33" spans="18:24" x14ac:dyDescent="0.3">
      <c r="R33" s="14" t="str">
        <f>+'[2]10 Pay &amp; Benefit Rates'!$A33</f>
        <v>Red Carson</v>
      </c>
      <c r="S33" s="14" t="str">
        <f>+'[2]10 Pay &amp; Benefit Rates'!$B33</f>
        <v>Maintenance Worker 3</v>
      </c>
      <c r="T33" s="21">
        <f>+'[2]10 Pay &amp; Benefit Rates'!$C33</f>
        <v>34</v>
      </c>
      <c r="U33" s="19">
        <f>+'[2]10 Pay &amp; Benefit Rates'!D33</f>
        <v>645</v>
      </c>
      <c r="V33" s="19" t="str">
        <f>+'[2]10 Pay &amp; Benefit Rates'!E33</f>
        <v>1.5</v>
      </c>
      <c r="W33" s="20">
        <f>+'[2]10 Pay &amp; Benefit Rates'!$F33</f>
        <v>0.51</v>
      </c>
      <c r="X33" s="20">
        <f>+'[2]10 Pay &amp; Benefit Rates'!$G33</f>
        <v>8.7499999999999994E-2</v>
      </c>
    </row>
    <row r="34" spans="18:24" x14ac:dyDescent="0.3">
      <c r="R34" s="14" t="str">
        <f>+'[2]10 Pay &amp; Benefit Rates'!$A34</f>
        <v>Reggie Roqueford</v>
      </c>
      <c r="S34" s="14" t="str">
        <f>+'[2]10 Pay &amp; Benefit Rates'!$B34</f>
        <v>Maintenance Worker 3</v>
      </c>
      <c r="T34" s="21">
        <f>+'[2]10 Pay &amp; Benefit Rates'!$C34</f>
        <v>19.850000000000001</v>
      </c>
      <c r="U34" s="19">
        <f>+'[2]10 Pay &amp; Benefit Rates'!D34</f>
        <v>90973</v>
      </c>
      <c r="V34" s="19">
        <f>+'[2]10 Pay &amp; Benefit Rates'!E34</f>
        <v>1.5</v>
      </c>
      <c r="W34" s="20">
        <f>+'[2]10 Pay &amp; Benefit Rates'!$F34</f>
        <v>0.4476</v>
      </c>
      <c r="X34" s="20">
        <f>+'[2]10 Pay &amp; Benefit Rates'!$G34</f>
        <v>8.7499999999999994E-2</v>
      </c>
    </row>
    <row r="35" spans="18:24" x14ac:dyDescent="0.3">
      <c r="R35" s="14" t="str">
        <f>+'[2]10 Pay &amp; Benefit Rates'!$A35</f>
        <v>Ron Blue</v>
      </c>
      <c r="S35" s="14" t="str">
        <f>+'[2]10 Pay &amp; Benefit Rates'!$B35</f>
        <v>Engineer 2</v>
      </c>
      <c r="T35" s="21">
        <f>+'[2]10 Pay &amp; Benefit Rates'!$C35</f>
        <v>35</v>
      </c>
      <c r="U35" s="19">
        <f>+'[2]10 Pay &amp; Benefit Rates'!D35</f>
        <v>657</v>
      </c>
      <c r="V35" s="19" t="str">
        <f>+'[2]10 Pay &amp; Benefit Rates'!E35</f>
        <v>1.5</v>
      </c>
      <c r="W35" s="20">
        <f>+'[2]10 Pay &amp; Benefit Rates'!$F35</f>
        <v>0.55000000000000004</v>
      </c>
      <c r="X35" s="20">
        <f>+'[2]10 Pay &amp; Benefit Rates'!$G35</f>
        <v>0.13750000000000001</v>
      </c>
    </row>
    <row r="36" spans="18:24" x14ac:dyDescent="0.3">
      <c r="R36" s="14" t="str">
        <f>+'[2]10 Pay &amp; Benefit Rates'!$A36</f>
        <v>Sally Cert</v>
      </c>
      <c r="S36" s="14" t="str">
        <f>+'[2]10 Pay &amp; Benefit Rates'!$B36</f>
        <v>Volunteer</v>
      </c>
      <c r="T36" s="21">
        <f>+'[2]10 Pay &amp; Benefit Rates'!$C36</f>
        <v>15</v>
      </c>
      <c r="U36" s="19" t="str">
        <f>+'[2]10 Pay &amp; Benefit Rates'!D36</f>
        <v>V1010</v>
      </c>
      <c r="V36" s="19" t="str">
        <f>+'[2]10 Pay &amp; Benefit Rates'!E36</f>
        <v>1.5</v>
      </c>
      <c r="W36" s="20">
        <f>+'[2]10 Pay &amp; Benefit Rates'!$F36</f>
        <v>0.1</v>
      </c>
      <c r="X36" s="20">
        <f>+'[2]10 Pay &amp; Benefit Rates'!$G36</f>
        <v>0.1</v>
      </c>
    </row>
    <row r="37" spans="18:24" x14ac:dyDescent="0.3">
      <c r="R37" s="14" t="str">
        <f>+'[2]10 Pay &amp; Benefit Rates'!$A37</f>
        <v>Sally White</v>
      </c>
      <c r="S37" s="14" t="str">
        <f>+'[2]10 Pay &amp; Benefit Rates'!$B37</f>
        <v>Police Sergeant</v>
      </c>
      <c r="T37" s="21">
        <f>+'[2]10 Pay &amp; Benefit Rates'!$C37</f>
        <v>40</v>
      </c>
      <c r="U37" s="19">
        <f>+'[2]10 Pay &amp; Benefit Rates'!D37</f>
        <v>676</v>
      </c>
      <c r="V37" s="19" t="str">
        <f>+'[2]10 Pay &amp; Benefit Rates'!E37</f>
        <v>1.5</v>
      </c>
      <c r="W37" s="20">
        <f>+'[2]10 Pay &amp; Benefit Rates'!$F37</f>
        <v>0.56999999999999995</v>
      </c>
      <c r="X37" s="20">
        <f>+'[2]10 Pay &amp; Benefit Rates'!$G37</f>
        <v>0.14249999999999999</v>
      </c>
    </row>
    <row r="38" spans="18:24" x14ac:dyDescent="0.3">
      <c r="R38" s="14" t="str">
        <f>+'[2]10 Pay &amp; Benefit Rates'!$A38</f>
        <v>Sam Green</v>
      </c>
      <c r="S38" s="14" t="str">
        <f>+'[2]10 Pay &amp; Benefit Rates'!$B38</f>
        <v>Maintenance Worker 1</v>
      </c>
      <c r="T38" s="21">
        <f>+'[2]10 Pay &amp; Benefit Rates'!$C38</f>
        <v>24.63</v>
      </c>
      <c r="U38" s="19">
        <f>+'[2]10 Pay &amp; Benefit Rates'!D38</f>
        <v>90928</v>
      </c>
      <c r="V38" s="19">
        <f>+'[2]10 Pay &amp; Benefit Rates'!E38</f>
        <v>1.5</v>
      </c>
      <c r="W38" s="20">
        <f>+'[2]10 Pay &amp; Benefit Rates'!$F38</f>
        <v>0.43099999999999999</v>
      </c>
      <c r="X38" s="20">
        <f>+'[2]10 Pay &amp; Benefit Rates'!$G38</f>
        <v>8.7499999999999994E-2</v>
      </c>
    </row>
    <row r="39" spans="18:24" x14ac:dyDescent="0.3">
      <c r="R39" s="14" t="str">
        <f>+'[2]10 Pay &amp; Benefit Rates'!$A39</f>
        <v>Sammy Cert</v>
      </c>
      <c r="S39" s="14" t="str">
        <f>+'[2]10 Pay &amp; Benefit Rates'!$B39</f>
        <v>Volunteer</v>
      </c>
      <c r="T39" s="21">
        <f>+'[2]10 Pay &amp; Benefit Rates'!$C39</f>
        <v>15</v>
      </c>
      <c r="U39" s="19" t="str">
        <f>+'[2]10 Pay &amp; Benefit Rates'!D39</f>
        <v>V1011</v>
      </c>
      <c r="V39" s="19" t="str">
        <f>+'[2]10 Pay &amp; Benefit Rates'!E39</f>
        <v>1.5</v>
      </c>
      <c r="W39" s="20">
        <f>+'[2]10 Pay &amp; Benefit Rates'!$F39</f>
        <v>0.1</v>
      </c>
      <c r="X39" s="20">
        <f>+'[2]10 Pay &amp; Benefit Rates'!$G39</f>
        <v>0.1</v>
      </c>
    </row>
    <row r="40" spans="18:24" x14ac:dyDescent="0.3">
      <c r="R40" s="14" t="str">
        <f>+'[2]10 Pay &amp; Benefit Rates'!$A40</f>
        <v>Sandy White</v>
      </c>
      <c r="S40" s="14" t="str">
        <f>+'[2]10 Pay &amp; Benefit Rates'!$B40</f>
        <v>Fire Captain</v>
      </c>
      <c r="T40" s="21">
        <f>+'[2]10 Pay &amp; Benefit Rates'!$C40</f>
        <v>40</v>
      </c>
      <c r="U40" s="19">
        <f>+'[2]10 Pay &amp; Benefit Rates'!D40</f>
        <v>701</v>
      </c>
      <c r="V40" s="19" t="str">
        <f>+'[2]10 Pay &amp; Benefit Rates'!E40</f>
        <v>1.5</v>
      </c>
      <c r="W40" s="20">
        <f>+'[2]10 Pay &amp; Benefit Rates'!$F40</f>
        <v>0.59</v>
      </c>
      <c r="X40" s="20">
        <f>+'[2]10 Pay &amp; Benefit Rates'!$G40</f>
        <v>0.14749999999999999</v>
      </c>
    </row>
    <row r="41" spans="18:24" x14ac:dyDescent="0.3">
      <c r="R41" s="14" t="str">
        <f>+'[2]10 Pay &amp; Benefit Rates'!$A41</f>
        <v>Tom Jones</v>
      </c>
      <c r="S41" s="14" t="str">
        <f>+'[2]10 Pay &amp; Benefit Rates'!$B41</f>
        <v>Crew Supervisor</v>
      </c>
      <c r="T41" s="21">
        <f>+'[2]10 Pay &amp; Benefit Rates'!$C41</f>
        <v>25.75</v>
      </c>
      <c r="U41" s="19">
        <f>+'[2]10 Pay &amp; Benefit Rates'!D41</f>
        <v>45678</v>
      </c>
      <c r="V41" s="19">
        <f>+'[2]10 Pay &amp; Benefit Rates'!E41</f>
        <v>1.5</v>
      </c>
      <c r="W41" s="20">
        <f>+'[2]10 Pay &amp; Benefit Rates'!$F41</f>
        <v>0.44719999999999999</v>
      </c>
      <c r="X41" s="20">
        <f>+'[2]10 Pay &amp; Benefit Rates'!$G41</f>
        <v>8.7599999999999997E-2</v>
      </c>
    </row>
    <row r="42" spans="18:24" x14ac:dyDescent="0.3">
      <c r="R42" s="14" t="str">
        <f>+'[2]10 Pay &amp; Benefit Rates'!$A42</f>
        <v>Tyrone Power</v>
      </c>
      <c r="S42" s="14" t="str">
        <f>+'[2]10 Pay &amp; Benefit Rates'!$B42</f>
        <v>Systems Analyst 2</v>
      </c>
      <c r="T42" s="21">
        <f>+'[2]10 Pay &amp; Benefit Rates'!$C42</f>
        <v>45</v>
      </c>
      <c r="U42" s="19">
        <f>+'[2]10 Pay &amp; Benefit Rates'!D42</f>
        <v>879</v>
      </c>
      <c r="V42" s="19" t="str">
        <f>+'[2]10 Pay &amp; Benefit Rates'!E42</f>
        <v>1.5</v>
      </c>
      <c r="W42" s="20">
        <f>+'[2]10 Pay &amp; Benefit Rates'!$F42</f>
        <v>0.62</v>
      </c>
      <c r="X42" s="20">
        <f>+'[2]10 Pay &amp; Benefit Rates'!$G42</f>
        <v>0.155</v>
      </c>
    </row>
    <row r="43" spans="18:24" x14ac:dyDescent="0.3">
      <c r="R43" s="14" t="str">
        <f>+'[2]10 Pay &amp; Benefit Rates'!$A43</f>
        <v>Walt Greene</v>
      </c>
      <c r="S43" s="14" t="str">
        <f>+'[2]10 Pay &amp; Benefit Rates'!$B43</f>
        <v>Crew Supervisor</v>
      </c>
      <c r="T43" s="21">
        <f>+'[2]10 Pay &amp; Benefit Rates'!$C43</f>
        <v>25.5</v>
      </c>
      <c r="U43" s="19">
        <f>+'[2]10 Pay &amp; Benefit Rates'!D43</f>
        <v>12345</v>
      </c>
      <c r="V43" s="19">
        <f>+'[2]10 Pay &amp; Benefit Rates'!E43</f>
        <v>1.5</v>
      </c>
      <c r="W43" s="20">
        <f>+'[2]10 Pay &amp; Benefit Rates'!$F43</f>
        <v>0.44790000000000002</v>
      </c>
      <c r="X43" s="20">
        <f>+'[2]10 Pay &amp; Benefit Rates'!$G43</f>
        <v>8.7499999999999994E-2</v>
      </c>
    </row>
    <row r="44" spans="18:24" x14ac:dyDescent="0.3">
      <c r="R44" s="14" t="str">
        <f>+'[2]10 Pay &amp; Benefit Rates'!$A44</f>
        <v>Wilbur Patterson</v>
      </c>
      <c r="S44" s="14" t="str">
        <f>+'[2]10 Pay &amp; Benefit Rates'!$B44</f>
        <v>Maintenance Worker 3</v>
      </c>
      <c r="T44" s="21">
        <f>+'[2]10 Pay &amp; Benefit Rates'!$C44</f>
        <v>20.84</v>
      </c>
      <c r="U44" s="19">
        <f>+'[2]10 Pay &amp; Benefit Rates'!D44</f>
        <v>56843</v>
      </c>
      <c r="V44" s="19">
        <f>+'[2]10 Pay &amp; Benefit Rates'!E44</f>
        <v>1.5</v>
      </c>
      <c r="W44" s="20">
        <f>+'[2]10 Pay &amp; Benefit Rates'!$F44</f>
        <v>0.44350000000000001</v>
      </c>
      <c r="X44" s="20">
        <f>+'[2]10 Pay &amp; Benefit Rates'!$G44</f>
        <v>8.7499999999999994E-2</v>
      </c>
    </row>
    <row r="45" spans="18:24" x14ac:dyDescent="0.3">
      <c r="R45" s="14" t="str">
        <f>+'[2]10 Pay &amp; Benefit Rates'!$A45</f>
        <v>Wilson Packet</v>
      </c>
      <c r="S45" s="14" t="str">
        <f>+'[2]10 Pay &amp; Benefit Rates'!$B45</f>
        <v>Maintenance Worker 2</v>
      </c>
      <c r="T45" s="21">
        <f>+'[2]10 Pay &amp; Benefit Rates'!$C45</f>
        <v>22.66</v>
      </c>
      <c r="U45" s="19">
        <f>+'[2]10 Pay &amp; Benefit Rates'!D45</f>
        <v>90976</v>
      </c>
      <c r="V45" s="19">
        <f>+'[2]10 Pay &amp; Benefit Rates'!E45</f>
        <v>1.5</v>
      </c>
      <c r="W45" s="20">
        <f>+'[2]10 Pay &amp; Benefit Rates'!$F45</f>
        <v>0.434</v>
      </c>
      <c r="X45" s="20">
        <f>+'[2]10 Pay &amp; Benefit Rates'!$G45</f>
        <v>8.7499999999999994E-2</v>
      </c>
    </row>
    <row r="46" spans="18:24" x14ac:dyDescent="0.3">
      <c r="R46" s="14" t="str">
        <f>+'[2]10 Pay &amp; Benefit Rates'!$A46</f>
        <v>Zeke Patterson</v>
      </c>
      <c r="S46" s="14" t="str">
        <f>+'[2]10 Pay &amp; Benefit Rates'!$B46</f>
        <v>Maintenance Worker 3</v>
      </c>
      <c r="T46" s="21">
        <f>+'[2]10 Pay &amp; Benefit Rates'!$C46</f>
        <v>20.84</v>
      </c>
      <c r="U46" s="19">
        <f>+'[2]10 Pay &amp; Benefit Rates'!D46</f>
        <v>87433</v>
      </c>
      <c r="V46" s="19">
        <f>+'[2]10 Pay &amp; Benefit Rates'!E46</f>
        <v>1.5</v>
      </c>
      <c r="W46" s="20">
        <f>+'[2]10 Pay &amp; Benefit Rates'!$F46</f>
        <v>0.44350000000000001</v>
      </c>
      <c r="X46" s="20">
        <f>+'[2]10 Pay &amp; Benefit Rates'!$G46</f>
        <v>8.7499999999999994E-2</v>
      </c>
    </row>
    <row r="47" spans="18:24" x14ac:dyDescent="0.3">
      <c r="R47" s="14" t="str">
        <f>+'[2]10 Pay &amp; Benefit Rates'!$A47</f>
        <v>zzda</v>
      </c>
      <c r="S47" s="14" t="str">
        <f>+'[2]10 Pay &amp; Benefit Rates'!$B47</f>
        <v>worker</v>
      </c>
      <c r="T47" s="21">
        <f>+'[2]10 Pay &amp; Benefit Rates'!$C47</f>
        <v>1</v>
      </c>
      <c r="U47" s="19">
        <f>+'[2]10 Pay &amp; Benefit Rates'!D47</f>
        <v>999</v>
      </c>
      <c r="V47" s="19" t="str">
        <f>+'[2]10 Pay &amp; Benefit Rates'!E47</f>
        <v>1.5</v>
      </c>
      <c r="W47" s="20">
        <f>+'[2]10 Pay &amp; Benefit Rates'!$F47</f>
        <v>0.4</v>
      </c>
      <c r="X47" s="20">
        <f>+'[2]10 Pay &amp; Benefit Rates'!$G47</f>
        <v>0.1</v>
      </c>
    </row>
    <row r="48" spans="18:24" x14ac:dyDescent="0.3">
      <c r="R48" s="14" t="str">
        <f>+'[2]10 Pay &amp; Benefit Rates'!$A48</f>
        <v>zzdb</v>
      </c>
      <c r="S48" s="14" t="str">
        <f>+'[2]10 Pay &amp; Benefit Rates'!$B48</f>
        <v>worker</v>
      </c>
      <c r="T48" s="21">
        <f>+'[2]10 Pay &amp; Benefit Rates'!$C48</f>
        <v>1</v>
      </c>
      <c r="U48" s="19">
        <f>+'[2]10 Pay &amp; Benefit Rates'!D48</f>
        <v>999</v>
      </c>
      <c r="V48" s="19" t="str">
        <f>+'[2]10 Pay &amp; Benefit Rates'!E48</f>
        <v>1.5</v>
      </c>
      <c r="W48" s="20">
        <f>+'[2]10 Pay &amp; Benefit Rates'!$F48</f>
        <v>0.4</v>
      </c>
      <c r="X48" s="20">
        <f>+'[2]10 Pay &amp; Benefit Rates'!$G48</f>
        <v>0.1</v>
      </c>
    </row>
    <row r="49" spans="18:24" x14ac:dyDescent="0.3">
      <c r="R49" s="14" t="str">
        <f>+'[2]10 Pay &amp; Benefit Rates'!$A49</f>
        <v>zzdc</v>
      </c>
      <c r="S49" s="14" t="str">
        <f>+'[2]10 Pay &amp; Benefit Rates'!$B49</f>
        <v>worker</v>
      </c>
      <c r="T49" s="21">
        <f>+'[2]10 Pay &amp; Benefit Rates'!$C49</f>
        <v>1</v>
      </c>
      <c r="U49" s="19">
        <f>+'[2]10 Pay &amp; Benefit Rates'!D49</f>
        <v>999</v>
      </c>
      <c r="V49" s="19" t="str">
        <f>+'[2]10 Pay &amp; Benefit Rates'!E49</f>
        <v>1.5</v>
      </c>
      <c r="W49" s="20">
        <f>+'[2]10 Pay &amp; Benefit Rates'!$F49</f>
        <v>0.4</v>
      </c>
      <c r="X49" s="20">
        <f>+'[2]10 Pay &amp; Benefit Rates'!$G49</f>
        <v>0.1</v>
      </c>
    </row>
    <row r="50" spans="18:24" x14ac:dyDescent="0.3">
      <c r="R50" s="14" t="str">
        <f>+'[2]10 Pay &amp; Benefit Rates'!$A50</f>
        <v>zzdd</v>
      </c>
      <c r="S50" s="14" t="str">
        <f>+'[2]10 Pay &amp; Benefit Rates'!$B50</f>
        <v>worker</v>
      </c>
      <c r="T50" s="21">
        <f>+'[2]10 Pay &amp; Benefit Rates'!$C50</f>
        <v>1</v>
      </c>
      <c r="U50" s="19">
        <f>+'[2]10 Pay &amp; Benefit Rates'!D50</f>
        <v>999</v>
      </c>
      <c r="V50" s="19" t="str">
        <f>+'[2]10 Pay &amp; Benefit Rates'!E50</f>
        <v>1.5</v>
      </c>
      <c r="W50" s="20">
        <f>+'[2]10 Pay &amp; Benefit Rates'!$F50</f>
        <v>0.4</v>
      </c>
      <c r="X50" s="20">
        <f>+'[2]10 Pay &amp; Benefit Rates'!$G50</f>
        <v>0.1</v>
      </c>
    </row>
    <row r="51" spans="18:24" x14ac:dyDescent="0.3">
      <c r="R51" s="14" t="str">
        <f>+'[2]10 Pay &amp; Benefit Rates'!$A51</f>
        <v>zzde</v>
      </c>
      <c r="S51" s="14" t="str">
        <f>+'[2]10 Pay &amp; Benefit Rates'!$B51</f>
        <v>worker</v>
      </c>
      <c r="T51" s="21">
        <f>+'[2]10 Pay &amp; Benefit Rates'!$C51</f>
        <v>1</v>
      </c>
      <c r="U51" s="19">
        <f>+'[2]10 Pay &amp; Benefit Rates'!D51</f>
        <v>999</v>
      </c>
      <c r="V51" s="19" t="str">
        <f>+'[2]10 Pay &amp; Benefit Rates'!E51</f>
        <v>1.5</v>
      </c>
      <c r="W51" s="20">
        <f>+'[2]10 Pay &amp; Benefit Rates'!$F51</f>
        <v>0.4</v>
      </c>
      <c r="X51" s="20">
        <f>+'[2]10 Pay &amp; Benefit Rates'!$G51</f>
        <v>0.1</v>
      </c>
    </row>
    <row r="52" spans="18:24" x14ac:dyDescent="0.3">
      <c r="R52" s="14" t="str">
        <f>+'[2]10 Pay &amp; Benefit Rates'!$A52</f>
        <v>zzdf</v>
      </c>
      <c r="S52" s="14" t="str">
        <f>+'[2]10 Pay &amp; Benefit Rates'!$B52</f>
        <v>worker</v>
      </c>
      <c r="T52" s="21">
        <f>+'[2]10 Pay &amp; Benefit Rates'!$C52</f>
        <v>1</v>
      </c>
      <c r="U52" s="19">
        <f>+'[2]10 Pay &amp; Benefit Rates'!D52</f>
        <v>999</v>
      </c>
      <c r="V52" s="19" t="str">
        <f>+'[2]10 Pay &amp; Benefit Rates'!E52</f>
        <v>1.5</v>
      </c>
      <c r="W52" s="20">
        <f>+'[2]10 Pay &amp; Benefit Rates'!$F52</f>
        <v>0.4</v>
      </c>
      <c r="X52" s="20">
        <f>+'[2]10 Pay &amp; Benefit Rates'!$G52</f>
        <v>0.1</v>
      </c>
    </row>
    <row r="53" spans="18:24" x14ac:dyDescent="0.3">
      <c r="R53" s="14" t="str">
        <f>+'[2]10 Pay &amp; Benefit Rates'!$A53</f>
        <v>zzdg</v>
      </c>
      <c r="S53" s="14" t="str">
        <f>+'[2]10 Pay &amp; Benefit Rates'!$B53</f>
        <v>worker</v>
      </c>
      <c r="T53" s="21">
        <f>+'[2]10 Pay &amp; Benefit Rates'!$C53</f>
        <v>1</v>
      </c>
      <c r="U53" s="19">
        <f>+'[2]10 Pay &amp; Benefit Rates'!D53</f>
        <v>999</v>
      </c>
      <c r="V53" s="19" t="str">
        <f>+'[2]10 Pay &amp; Benefit Rates'!E53</f>
        <v>1.5</v>
      </c>
      <c r="W53" s="20">
        <f>+'[2]10 Pay &amp; Benefit Rates'!$F53</f>
        <v>0.4</v>
      </c>
      <c r="X53" s="20">
        <f>+'[2]10 Pay &amp; Benefit Rates'!$G53</f>
        <v>0.1</v>
      </c>
    </row>
    <row r="54" spans="18:24" x14ac:dyDescent="0.3">
      <c r="R54" s="14" t="str">
        <f>+'[2]10 Pay &amp; Benefit Rates'!$A54</f>
        <v>zzdh</v>
      </c>
      <c r="S54" s="14" t="str">
        <f>+'[2]10 Pay &amp; Benefit Rates'!$B54</f>
        <v>worker</v>
      </c>
      <c r="T54" s="21">
        <f>+'[2]10 Pay &amp; Benefit Rates'!$C54</f>
        <v>1</v>
      </c>
      <c r="U54" s="19">
        <f>+'[2]10 Pay &amp; Benefit Rates'!D54</f>
        <v>999</v>
      </c>
      <c r="V54" s="19" t="str">
        <f>+'[2]10 Pay &amp; Benefit Rates'!E54</f>
        <v>1.5</v>
      </c>
      <c r="W54" s="20">
        <f>+'[2]10 Pay &amp; Benefit Rates'!$F54</f>
        <v>0.4</v>
      </c>
      <c r="X54" s="20">
        <f>+'[2]10 Pay &amp; Benefit Rates'!$G54</f>
        <v>0.1</v>
      </c>
    </row>
    <row r="55" spans="18:24" x14ac:dyDescent="0.3">
      <c r="R55" s="14" t="str">
        <f>+'[2]10 Pay &amp; Benefit Rates'!$A55</f>
        <v>zzdi</v>
      </c>
      <c r="S55" s="14" t="str">
        <f>+'[2]10 Pay &amp; Benefit Rates'!$B55</f>
        <v>worker</v>
      </c>
      <c r="T55" s="21">
        <f>+'[2]10 Pay &amp; Benefit Rates'!$C55</f>
        <v>1</v>
      </c>
      <c r="U55" s="19">
        <f>+'[2]10 Pay &amp; Benefit Rates'!D55</f>
        <v>999</v>
      </c>
      <c r="V55" s="19" t="str">
        <f>+'[2]10 Pay &amp; Benefit Rates'!E55</f>
        <v>1.5</v>
      </c>
      <c r="W55" s="20">
        <f>+'[2]10 Pay &amp; Benefit Rates'!$F55</f>
        <v>0.4</v>
      </c>
      <c r="X55" s="20">
        <f>+'[2]10 Pay &amp; Benefit Rates'!$G55</f>
        <v>0.1</v>
      </c>
    </row>
    <row r="56" spans="18:24" x14ac:dyDescent="0.3">
      <c r="R56" s="14" t="str">
        <f>+'[2]10 Pay &amp; Benefit Rates'!$A56</f>
        <v>zzdj</v>
      </c>
      <c r="S56" s="14" t="str">
        <f>+'[2]10 Pay &amp; Benefit Rates'!$B56</f>
        <v>worker</v>
      </c>
      <c r="T56" s="21">
        <f>+'[2]10 Pay &amp; Benefit Rates'!$C56</f>
        <v>1</v>
      </c>
      <c r="U56" s="19">
        <f>+'[2]10 Pay &amp; Benefit Rates'!D56</f>
        <v>999</v>
      </c>
      <c r="V56" s="19" t="str">
        <f>+'[2]10 Pay &amp; Benefit Rates'!E56</f>
        <v>1.5</v>
      </c>
      <c r="W56" s="20">
        <f>+'[2]10 Pay &amp; Benefit Rates'!$F56</f>
        <v>0.4</v>
      </c>
      <c r="X56" s="20">
        <f>+'[2]10 Pay &amp; Benefit Rates'!$G56</f>
        <v>0.1</v>
      </c>
    </row>
    <row r="57" spans="18:24" x14ac:dyDescent="0.3">
      <c r="R57" s="14" t="str">
        <f>+'[2]10 Pay &amp; Benefit Rates'!$A57</f>
        <v>zzea</v>
      </c>
      <c r="S57" s="14" t="str">
        <f>+'[2]10 Pay &amp; Benefit Rates'!$B57</f>
        <v>worker</v>
      </c>
      <c r="T57" s="21">
        <f>+'[2]10 Pay &amp; Benefit Rates'!$C57</f>
        <v>1</v>
      </c>
      <c r="U57" s="19">
        <f>+'[2]10 Pay &amp; Benefit Rates'!D57</f>
        <v>999</v>
      </c>
      <c r="V57" s="19" t="str">
        <f>+'[2]10 Pay &amp; Benefit Rates'!E57</f>
        <v>1.5</v>
      </c>
      <c r="W57" s="20">
        <f>+'[2]10 Pay &amp; Benefit Rates'!$F57</f>
        <v>0.4</v>
      </c>
      <c r="X57" s="20">
        <f>+'[2]10 Pay &amp; Benefit Rates'!$G57</f>
        <v>0.1</v>
      </c>
    </row>
    <row r="58" spans="18:24" x14ac:dyDescent="0.3">
      <c r="R58" s="14" t="str">
        <f>+'[2]10 Pay &amp; Benefit Rates'!$A58</f>
        <v>zzeb</v>
      </c>
      <c r="S58" s="14" t="str">
        <f>+'[2]10 Pay &amp; Benefit Rates'!$B58</f>
        <v>worker</v>
      </c>
      <c r="T58" s="21">
        <f>+'[2]10 Pay &amp; Benefit Rates'!$C58</f>
        <v>1</v>
      </c>
      <c r="U58" s="19">
        <f>+'[2]10 Pay &amp; Benefit Rates'!D58</f>
        <v>999</v>
      </c>
      <c r="V58" s="19" t="str">
        <f>+'[2]10 Pay &amp; Benefit Rates'!E58</f>
        <v>1.5</v>
      </c>
      <c r="W58" s="20">
        <f>+'[2]10 Pay &amp; Benefit Rates'!$F58</f>
        <v>0.4</v>
      </c>
      <c r="X58" s="20">
        <f>+'[2]10 Pay &amp; Benefit Rates'!$G58</f>
        <v>0.1</v>
      </c>
    </row>
    <row r="59" spans="18:24" x14ac:dyDescent="0.3">
      <c r="R59" s="14" t="str">
        <f>+'[2]10 Pay &amp; Benefit Rates'!$A59</f>
        <v>zzec</v>
      </c>
      <c r="S59" s="14" t="str">
        <f>+'[2]10 Pay &amp; Benefit Rates'!$B59</f>
        <v>worker</v>
      </c>
      <c r="T59" s="21">
        <f>+'[2]10 Pay &amp; Benefit Rates'!$C59</f>
        <v>1</v>
      </c>
      <c r="U59" s="19">
        <f>+'[2]10 Pay &amp; Benefit Rates'!D59</f>
        <v>999</v>
      </c>
      <c r="V59" s="19" t="str">
        <f>+'[2]10 Pay &amp; Benefit Rates'!E59</f>
        <v>1.5</v>
      </c>
      <c r="W59" s="20">
        <f>+'[2]10 Pay &amp; Benefit Rates'!$F59</f>
        <v>0.4</v>
      </c>
      <c r="X59" s="20">
        <f>+'[2]10 Pay &amp; Benefit Rates'!$G59</f>
        <v>0.1</v>
      </c>
    </row>
    <row r="60" spans="18:24" x14ac:dyDescent="0.3">
      <c r="R60" s="14" t="str">
        <f>+'[2]10 Pay &amp; Benefit Rates'!$A60</f>
        <v>zzed</v>
      </c>
      <c r="S60" s="14" t="str">
        <f>+'[2]10 Pay &amp; Benefit Rates'!$B60</f>
        <v>worker</v>
      </c>
      <c r="T60" s="21">
        <f>+'[2]10 Pay &amp; Benefit Rates'!$C60</f>
        <v>1</v>
      </c>
      <c r="U60" s="19">
        <f>+'[2]10 Pay &amp; Benefit Rates'!D60</f>
        <v>999</v>
      </c>
      <c r="V60" s="19" t="str">
        <f>+'[2]10 Pay &amp; Benefit Rates'!E60</f>
        <v>1.5</v>
      </c>
      <c r="W60" s="20">
        <f>+'[2]10 Pay &amp; Benefit Rates'!$F60</f>
        <v>0.4</v>
      </c>
      <c r="X60" s="20">
        <f>+'[2]10 Pay &amp; Benefit Rates'!$G60</f>
        <v>0.1</v>
      </c>
    </row>
    <row r="61" spans="18:24" x14ac:dyDescent="0.3">
      <c r="R61" s="14" t="str">
        <f>+'[2]10 Pay &amp; Benefit Rates'!$A61</f>
        <v>zzee</v>
      </c>
      <c r="S61" s="14" t="str">
        <f>+'[2]10 Pay &amp; Benefit Rates'!$B61</f>
        <v>worker</v>
      </c>
      <c r="T61" s="21">
        <f>+'[2]10 Pay &amp; Benefit Rates'!$C61</f>
        <v>1</v>
      </c>
      <c r="U61" s="19">
        <f>+'[2]10 Pay &amp; Benefit Rates'!D61</f>
        <v>999</v>
      </c>
      <c r="V61" s="19" t="str">
        <f>+'[2]10 Pay &amp; Benefit Rates'!E61</f>
        <v>1.5</v>
      </c>
      <c r="W61" s="20">
        <f>+'[2]10 Pay &amp; Benefit Rates'!$F61</f>
        <v>0.4</v>
      </c>
      <c r="X61" s="20">
        <f>+'[2]10 Pay &amp; Benefit Rates'!$G61</f>
        <v>0.1</v>
      </c>
    </row>
    <row r="62" spans="18:24" x14ac:dyDescent="0.3">
      <c r="R62" s="14" t="str">
        <f>+'[2]10 Pay &amp; Benefit Rates'!$A62</f>
        <v>zzef</v>
      </c>
      <c r="S62" s="14" t="str">
        <f>+'[2]10 Pay &amp; Benefit Rates'!$B62</f>
        <v>worker</v>
      </c>
      <c r="T62" s="21">
        <f>+'[2]10 Pay &amp; Benefit Rates'!$C62</f>
        <v>1</v>
      </c>
      <c r="U62" s="19">
        <f>+'[2]10 Pay &amp; Benefit Rates'!D62</f>
        <v>999</v>
      </c>
      <c r="V62" s="19" t="str">
        <f>+'[2]10 Pay &amp; Benefit Rates'!E62</f>
        <v>1.5</v>
      </c>
      <c r="W62" s="20">
        <f>+'[2]10 Pay &amp; Benefit Rates'!$F62</f>
        <v>0.4</v>
      </c>
      <c r="X62" s="20">
        <f>+'[2]10 Pay &amp; Benefit Rates'!$G62</f>
        <v>0.1</v>
      </c>
    </row>
    <row r="63" spans="18:24" x14ac:dyDescent="0.3">
      <c r="R63" s="14" t="str">
        <f>+'[2]10 Pay &amp; Benefit Rates'!$A63</f>
        <v>zzeg</v>
      </c>
      <c r="S63" s="14" t="str">
        <f>+'[2]10 Pay &amp; Benefit Rates'!$B63</f>
        <v>worker</v>
      </c>
      <c r="T63" s="21">
        <f>+'[2]10 Pay &amp; Benefit Rates'!$C63</f>
        <v>1</v>
      </c>
      <c r="U63" s="19">
        <f>+'[2]10 Pay &amp; Benefit Rates'!D63</f>
        <v>999</v>
      </c>
      <c r="V63" s="19" t="str">
        <f>+'[2]10 Pay &amp; Benefit Rates'!E63</f>
        <v>1.5</v>
      </c>
      <c r="W63" s="20">
        <f>+'[2]10 Pay &amp; Benefit Rates'!$F63</f>
        <v>0.4</v>
      </c>
      <c r="X63" s="20">
        <f>+'[2]10 Pay &amp; Benefit Rates'!$G63</f>
        <v>0.1</v>
      </c>
    </row>
    <row r="64" spans="18:24" x14ac:dyDescent="0.3">
      <c r="R64" s="14" t="str">
        <f>+'[2]10 Pay &amp; Benefit Rates'!$A64</f>
        <v>zzeh</v>
      </c>
      <c r="S64" s="14" t="str">
        <f>+'[2]10 Pay &amp; Benefit Rates'!$B64</f>
        <v>worker</v>
      </c>
      <c r="T64" s="21">
        <f>+'[2]10 Pay &amp; Benefit Rates'!$C64</f>
        <v>1</v>
      </c>
      <c r="U64" s="19">
        <f>+'[2]10 Pay &amp; Benefit Rates'!D64</f>
        <v>999</v>
      </c>
      <c r="V64" s="19" t="str">
        <f>+'[2]10 Pay &amp; Benefit Rates'!E64</f>
        <v>1.5</v>
      </c>
      <c r="W64" s="20">
        <f>+'[2]10 Pay &amp; Benefit Rates'!$F64</f>
        <v>0.4</v>
      </c>
      <c r="X64" s="20">
        <f>+'[2]10 Pay &amp; Benefit Rates'!$G64</f>
        <v>0.1</v>
      </c>
    </row>
    <row r="65" spans="18:24" x14ac:dyDescent="0.3">
      <c r="R65" s="14" t="str">
        <f>+'[2]10 Pay &amp; Benefit Rates'!$A65</f>
        <v>zzei</v>
      </c>
      <c r="S65" s="14" t="str">
        <f>+'[2]10 Pay &amp; Benefit Rates'!$B65</f>
        <v>worker</v>
      </c>
      <c r="T65" s="21">
        <f>+'[2]10 Pay &amp; Benefit Rates'!$C65</f>
        <v>1</v>
      </c>
      <c r="U65" s="19">
        <f>+'[2]10 Pay &amp; Benefit Rates'!D65</f>
        <v>999</v>
      </c>
      <c r="V65" s="19" t="str">
        <f>+'[2]10 Pay &amp; Benefit Rates'!E65</f>
        <v>1.5</v>
      </c>
      <c r="W65" s="20">
        <f>+'[2]10 Pay &amp; Benefit Rates'!$F65</f>
        <v>0.4</v>
      </c>
      <c r="X65" s="20">
        <f>+'[2]10 Pay &amp; Benefit Rates'!$G65</f>
        <v>0.1</v>
      </c>
    </row>
    <row r="66" spans="18:24" x14ac:dyDescent="0.3">
      <c r="R66" s="14" t="str">
        <f>+'[2]10 Pay &amp; Benefit Rates'!$A66</f>
        <v>zzej</v>
      </c>
      <c r="S66" s="14" t="str">
        <f>+'[2]10 Pay &amp; Benefit Rates'!$B66</f>
        <v>worker</v>
      </c>
      <c r="T66" s="21">
        <f>+'[2]10 Pay &amp; Benefit Rates'!$C66</f>
        <v>1</v>
      </c>
      <c r="U66" s="19">
        <f>+'[2]10 Pay &amp; Benefit Rates'!D66</f>
        <v>999</v>
      </c>
      <c r="V66" s="19" t="str">
        <f>+'[2]10 Pay &amp; Benefit Rates'!E66</f>
        <v>1.5</v>
      </c>
      <c r="W66" s="20">
        <f>+'[2]10 Pay &amp; Benefit Rates'!$F66</f>
        <v>0.4</v>
      </c>
      <c r="X66" s="20">
        <f>+'[2]10 Pay &amp; Benefit Rates'!$G66</f>
        <v>0.1</v>
      </c>
    </row>
    <row r="67" spans="18:24" x14ac:dyDescent="0.3">
      <c r="R67" s="14" t="str">
        <f>+'[2]10 Pay &amp; Benefit Rates'!$A67</f>
        <v>zzew</v>
      </c>
      <c r="S67" s="14" t="str">
        <f>+'[2]10 Pay &amp; Benefit Rates'!$B67</f>
        <v>worker</v>
      </c>
      <c r="T67" s="21">
        <f>+'[2]10 Pay &amp; Benefit Rates'!$C67</f>
        <v>1</v>
      </c>
      <c r="U67" s="19">
        <f>+'[2]10 Pay &amp; Benefit Rates'!D67</f>
        <v>999</v>
      </c>
      <c r="V67" s="19" t="str">
        <f>+'[2]10 Pay &amp; Benefit Rates'!E67</f>
        <v>1.5</v>
      </c>
      <c r="W67" s="20">
        <f>+'[2]10 Pay &amp; Benefit Rates'!$F67</f>
        <v>0.4</v>
      </c>
      <c r="X67" s="20">
        <f>+'[2]10 Pay &amp; Benefit Rates'!$G67</f>
        <v>0.1</v>
      </c>
    </row>
    <row r="68" spans="18:24" x14ac:dyDescent="0.3">
      <c r="R68" s="14" t="str">
        <f>+'[2]10 Pay &amp; Benefit Rates'!$A68</f>
        <v>zzfa</v>
      </c>
      <c r="S68" s="14" t="str">
        <f>+'[2]10 Pay &amp; Benefit Rates'!$B68</f>
        <v>worker</v>
      </c>
      <c r="T68" s="21">
        <f>+'[2]10 Pay &amp; Benefit Rates'!$C68</f>
        <v>1</v>
      </c>
      <c r="U68" s="19">
        <f>+'[2]10 Pay &amp; Benefit Rates'!D68</f>
        <v>999</v>
      </c>
      <c r="V68" s="19" t="str">
        <f>+'[2]10 Pay &amp; Benefit Rates'!E68</f>
        <v>1.5</v>
      </c>
      <c r="W68" s="20">
        <f>+'[2]10 Pay &amp; Benefit Rates'!$F68</f>
        <v>0.4</v>
      </c>
      <c r="X68" s="20">
        <f>+'[2]10 Pay &amp; Benefit Rates'!$G68</f>
        <v>0.1</v>
      </c>
    </row>
    <row r="69" spans="18:24" x14ac:dyDescent="0.3">
      <c r="R69" s="14" t="str">
        <f>+'[2]10 Pay &amp; Benefit Rates'!$A69</f>
        <v>zzfb</v>
      </c>
      <c r="S69" s="14" t="str">
        <f>+'[2]10 Pay &amp; Benefit Rates'!$B69</f>
        <v>worker</v>
      </c>
      <c r="T69" s="21">
        <f>+'[2]10 Pay &amp; Benefit Rates'!$C69</f>
        <v>1</v>
      </c>
      <c r="U69" s="19">
        <f>+'[2]10 Pay &amp; Benefit Rates'!D69</f>
        <v>999</v>
      </c>
      <c r="V69" s="19" t="str">
        <f>+'[2]10 Pay &amp; Benefit Rates'!E69</f>
        <v>1.5</v>
      </c>
      <c r="W69" s="20">
        <f>+'[2]10 Pay &amp; Benefit Rates'!$F69</f>
        <v>0.4</v>
      </c>
      <c r="X69" s="20">
        <f>+'[2]10 Pay &amp; Benefit Rates'!$G69</f>
        <v>0.1</v>
      </c>
    </row>
    <row r="70" spans="18:24" x14ac:dyDescent="0.3">
      <c r="R70" s="14" t="str">
        <f>+'[2]10 Pay &amp; Benefit Rates'!$A70</f>
        <v>zzfc</v>
      </c>
      <c r="S70" s="14" t="str">
        <f>+'[2]10 Pay &amp; Benefit Rates'!$B70</f>
        <v>worker</v>
      </c>
      <c r="T70" s="21">
        <f>+'[2]10 Pay &amp; Benefit Rates'!$C70</f>
        <v>1</v>
      </c>
      <c r="U70" s="19">
        <f>+'[2]10 Pay &amp; Benefit Rates'!D70</f>
        <v>999</v>
      </c>
      <c r="V70" s="19" t="str">
        <f>+'[2]10 Pay &amp; Benefit Rates'!E70</f>
        <v>1.5</v>
      </c>
      <c r="W70" s="20">
        <f>+'[2]10 Pay &amp; Benefit Rates'!$F70</f>
        <v>0.4</v>
      </c>
      <c r="X70" s="20">
        <f>+'[2]10 Pay &amp; Benefit Rates'!$G70</f>
        <v>0.1</v>
      </c>
    </row>
    <row r="71" spans="18:24" x14ac:dyDescent="0.3">
      <c r="R71" s="14" t="str">
        <f>+'[2]10 Pay &amp; Benefit Rates'!$A71</f>
        <v>zzfd</v>
      </c>
      <c r="S71" s="14" t="str">
        <f>+'[2]10 Pay &amp; Benefit Rates'!$B71</f>
        <v>worker</v>
      </c>
      <c r="T71" s="21">
        <f>+'[2]10 Pay &amp; Benefit Rates'!$C71</f>
        <v>1</v>
      </c>
      <c r="U71" s="19">
        <f>+'[2]10 Pay &amp; Benefit Rates'!D71</f>
        <v>999</v>
      </c>
      <c r="V71" s="19" t="str">
        <f>+'[2]10 Pay &amp; Benefit Rates'!E71</f>
        <v>1.5</v>
      </c>
      <c r="W71" s="20">
        <f>+'[2]10 Pay &amp; Benefit Rates'!$F71</f>
        <v>0.4</v>
      </c>
      <c r="X71" s="20">
        <f>+'[2]10 Pay &amp; Benefit Rates'!$G71</f>
        <v>0.1</v>
      </c>
    </row>
    <row r="72" spans="18:24" x14ac:dyDescent="0.3">
      <c r="R72" s="14" t="str">
        <f>+'[2]10 Pay &amp; Benefit Rates'!$A72</f>
        <v>zzfe</v>
      </c>
      <c r="S72" s="14" t="str">
        <f>+'[2]10 Pay &amp; Benefit Rates'!$B72</f>
        <v>worker</v>
      </c>
      <c r="T72" s="21">
        <f>+'[2]10 Pay &amp; Benefit Rates'!$C72</f>
        <v>1</v>
      </c>
      <c r="U72" s="19">
        <f>+'[2]10 Pay &amp; Benefit Rates'!D72</f>
        <v>999</v>
      </c>
      <c r="V72" s="19" t="str">
        <f>+'[2]10 Pay &amp; Benefit Rates'!E72</f>
        <v>1.5</v>
      </c>
      <c r="W72" s="20">
        <f>+'[2]10 Pay &amp; Benefit Rates'!$F72</f>
        <v>0.4</v>
      </c>
      <c r="X72" s="20">
        <f>+'[2]10 Pay &amp; Benefit Rates'!$G72</f>
        <v>0.1</v>
      </c>
    </row>
    <row r="73" spans="18:24" x14ac:dyDescent="0.3">
      <c r="R73" s="14" t="str">
        <f>+'[2]10 Pay &amp; Benefit Rates'!$A73</f>
        <v>zzff</v>
      </c>
      <c r="S73" s="14" t="str">
        <f>+'[2]10 Pay &amp; Benefit Rates'!$B73</f>
        <v>worker</v>
      </c>
      <c r="T73" s="21">
        <f>+'[2]10 Pay &amp; Benefit Rates'!$C73</f>
        <v>1</v>
      </c>
      <c r="U73" s="19">
        <f>+'[2]10 Pay &amp; Benefit Rates'!D73</f>
        <v>999</v>
      </c>
      <c r="V73" s="19" t="str">
        <f>+'[2]10 Pay &amp; Benefit Rates'!E73</f>
        <v>1.5</v>
      </c>
      <c r="W73" s="20">
        <f>+'[2]10 Pay &amp; Benefit Rates'!$F73</f>
        <v>0.4</v>
      </c>
      <c r="X73" s="20">
        <f>+'[2]10 Pay &amp; Benefit Rates'!$G73</f>
        <v>0.1</v>
      </c>
    </row>
    <row r="74" spans="18:24" x14ac:dyDescent="0.3">
      <c r="R74" s="14" t="str">
        <f>+'[2]10 Pay &amp; Benefit Rates'!$A74</f>
        <v>zzfg</v>
      </c>
      <c r="S74" s="14" t="str">
        <f>+'[2]10 Pay &amp; Benefit Rates'!$B74</f>
        <v>worker</v>
      </c>
      <c r="T74" s="21">
        <f>+'[2]10 Pay &amp; Benefit Rates'!$C74</f>
        <v>1</v>
      </c>
      <c r="U74" s="19">
        <f>+'[2]10 Pay &amp; Benefit Rates'!D74</f>
        <v>999</v>
      </c>
      <c r="V74" s="19" t="str">
        <f>+'[2]10 Pay &amp; Benefit Rates'!E74</f>
        <v>1.5</v>
      </c>
      <c r="W74" s="20">
        <f>+'[2]10 Pay &amp; Benefit Rates'!$F74</f>
        <v>0.4</v>
      </c>
      <c r="X74" s="20">
        <f>+'[2]10 Pay &amp; Benefit Rates'!$G74</f>
        <v>0.1</v>
      </c>
    </row>
    <row r="75" spans="18:24" x14ac:dyDescent="0.3">
      <c r="R75" s="14" t="str">
        <f>+'[2]10 Pay &amp; Benefit Rates'!$A75</f>
        <v>zzfh</v>
      </c>
      <c r="S75" s="14" t="str">
        <f>+'[2]10 Pay &amp; Benefit Rates'!$B75</f>
        <v>worker</v>
      </c>
      <c r="T75" s="21">
        <f>+'[2]10 Pay &amp; Benefit Rates'!$C75</f>
        <v>1</v>
      </c>
      <c r="U75" s="19">
        <f>+'[2]10 Pay &amp; Benefit Rates'!D75</f>
        <v>999</v>
      </c>
      <c r="V75" s="19" t="str">
        <f>+'[2]10 Pay &amp; Benefit Rates'!E75</f>
        <v>1.5</v>
      </c>
      <c r="W75" s="20">
        <f>+'[2]10 Pay &amp; Benefit Rates'!$F75</f>
        <v>0.4</v>
      </c>
      <c r="X75" s="20">
        <f>+'[2]10 Pay &amp; Benefit Rates'!$G75</f>
        <v>0.1</v>
      </c>
    </row>
    <row r="76" spans="18:24" x14ac:dyDescent="0.3">
      <c r="R76" s="14" t="str">
        <f>+'[2]10 Pay &amp; Benefit Rates'!$A76</f>
        <v>zzfi</v>
      </c>
      <c r="S76" s="14" t="str">
        <f>+'[2]10 Pay &amp; Benefit Rates'!$B76</f>
        <v>worker</v>
      </c>
      <c r="T76" s="21">
        <f>+'[2]10 Pay &amp; Benefit Rates'!$C76</f>
        <v>1</v>
      </c>
      <c r="U76" s="19">
        <f>+'[2]10 Pay &amp; Benefit Rates'!D76</f>
        <v>999</v>
      </c>
      <c r="V76" s="19" t="str">
        <f>+'[2]10 Pay &amp; Benefit Rates'!E76</f>
        <v>1.5</v>
      </c>
      <c r="W76" s="20">
        <f>+'[2]10 Pay &amp; Benefit Rates'!$F76</f>
        <v>0.4</v>
      </c>
      <c r="X76" s="20">
        <f>+'[2]10 Pay &amp; Benefit Rates'!$G76</f>
        <v>0.1</v>
      </c>
    </row>
    <row r="77" spans="18:24" x14ac:dyDescent="0.3">
      <c r="R77" s="14" t="str">
        <f>+'[2]10 Pay &amp; Benefit Rates'!$A77</f>
        <v>zzfj</v>
      </c>
      <c r="S77" s="14" t="str">
        <f>+'[2]10 Pay &amp; Benefit Rates'!$B77</f>
        <v>worker</v>
      </c>
      <c r="T77" s="21">
        <f>+'[2]10 Pay &amp; Benefit Rates'!$C77</f>
        <v>1</v>
      </c>
      <c r="U77" s="19">
        <f>+'[2]10 Pay &amp; Benefit Rates'!D77</f>
        <v>999</v>
      </c>
      <c r="V77" s="19" t="str">
        <f>+'[2]10 Pay &amp; Benefit Rates'!E77</f>
        <v>1.5</v>
      </c>
      <c r="W77" s="20">
        <f>+'[2]10 Pay &amp; Benefit Rates'!$F77</f>
        <v>0.4</v>
      </c>
      <c r="X77" s="20">
        <f>+'[2]10 Pay &amp; Benefit Rates'!$G77</f>
        <v>0.1</v>
      </c>
    </row>
    <row r="78" spans="18:24" x14ac:dyDescent="0.3">
      <c r="R78" s="14" t="str">
        <f>+'[2]10 Pay &amp; Benefit Rates'!$A78</f>
        <v>zzga</v>
      </c>
      <c r="S78" s="14" t="str">
        <f>+'[2]10 Pay &amp; Benefit Rates'!$B78</f>
        <v>worker</v>
      </c>
      <c r="T78" s="21">
        <f>+'[2]10 Pay &amp; Benefit Rates'!$C78</f>
        <v>1</v>
      </c>
      <c r="U78" s="19">
        <f>+'[2]10 Pay &amp; Benefit Rates'!D78</f>
        <v>999</v>
      </c>
      <c r="V78" s="19" t="str">
        <f>+'[2]10 Pay &amp; Benefit Rates'!E78</f>
        <v>1.5</v>
      </c>
      <c r="W78" s="20">
        <f>+'[2]10 Pay &amp; Benefit Rates'!$F78</f>
        <v>0.4</v>
      </c>
      <c r="X78" s="20">
        <f>+'[2]10 Pay &amp; Benefit Rates'!$G78</f>
        <v>0.1</v>
      </c>
    </row>
    <row r="79" spans="18:24" x14ac:dyDescent="0.3">
      <c r="R79" s="14" t="str">
        <f>+'[2]10 Pay &amp; Benefit Rates'!$A79</f>
        <v>zzgb</v>
      </c>
      <c r="S79" s="14" t="str">
        <f>+'[2]10 Pay &amp; Benefit Rates'!$B79</f>
        <v>worker</v>
      </c>
      <c r="T79" s="21">
        <f>+'[2]10 Pay &amp; Benefit Rates'!$C79</f>
        <v>1</v>
      </c>
      <c r="U79" s="19">
        <f>+'[2]10 Pay &amp; Benefit Rates'!D79</f>
        <v>999</v>
      </c>
      <c r="V79" s="19" t="str">
        <f>+'[2]10 Pay &amp; Benefit Rates'!E79</f>
        <v>1.5</v>
      </c>
      <c r="W79" s="20">
        <f>+'[2]10 Pay &amp; Benefit Rates'!$F79</f>
        <v>0.4</v>
      </c>
      <c r="X79" s="20">
        <f>+'[2]10 Pay &amp; Benefit Rates'!$G79</f>
        <v>0.1</v>
      </c>
    </row>
    <row r="80" spans="18:24" x14ac:dyDescent="0.3">
      <c r="R80" s="14" t="str">
        <f>+'[2]10 Pay &amp; Benefit Rates'!$A80</f>
        <v>zzgc</v>
      </c>
      <c r="S80" s="14" t="str">
        <f>+'[2]10 Pay &amp; Benefit Rates'!$B80</f>
        <v>worker</v>
      </c>
      <c r="T80" s="21">
        <f>+'[2]10 Pay &amp; Benefit Rates'!$C80</f>
        <v>1</v>
      </c>
      <c r="U80" s="19">
        <f>+'[2]10 Pay &amp; Benefit Rates'!D80</f>
        <v>999</v>
      </c>
      <c r="V80" s="19" t="str">
        <f>+'[2]10 Pay &amp; Benefit Rates'!E80</f>
        <v>1.5</v>
      </c>
      <c r="W80" s="20">
        <f>+'[2]10 Pay &amp; Benefit Rates'!$F80</f>
        <v>0.4</v>
      </c>
      <c r="X80" s="20">
        <f>+'[2]10 Pay &amp; Benefit Rates'!$G80</f>
        <v>0.1</v>
      </c>
    </row>
    <row r="81" spans="18:24" x14ac:dyDescent="0.3">
      <c r="R81" s="14" t="str">
        <f>+'[2]10 Pay &amp; Benefit Rates'!$A81</f>
        <v>zzgd</v>
      </c>
      <c r="S81" s="14" t="str">
        <f>+'[2]10 Pay &amp; Benefit Rates'!$B81</f>
        <v>worker</v>
      </c>
      <c r="T81" s="21">
        <f>+'[2]10 Pay &amp; Benefit Rates'!$C81</f>
        <v>1</v>
      </c>
      <c r="U81" s="19">
        <f>+'[2]10 Pay &amp; Benefit Rates'!D81</f>
        <v>999</v>
      </c>
      <c r="V81" s="19" t="str">
        <f>+'[2]10 Pay &amp; Benefit Rates'!E81</f>
        <v>1.5</v>
      </c>
      <c r="W81" s="20">
        <f>+'[2]10 Pay &amp; Benefit Rates'!$F81</f>
        <v>0.4</v>
      </c>
      <c r="X81" s="20">
        <f>+'[2]10 Pay &amp; Benefit Rates'!$G81</f>
        <v>0.1</v>
      </c>
    </row>
    <row r="82" spans="18:24" x14ac:dyDescent="0.3">
      <c r="R82" s="14" t="str">
        <f>+'[2]10 Pay &amp; Benefit Rates'!$A82</f>
        <v>zzge</v>
      </c>
      <c r="S82" s="14" t="str">
        <f>+'[2]10 Pay &amp; Benefit Rates'!$B82</f>
        <v>worker</v>
      </c>
      <c r="T82" s="21">
        <f>+'[2]10 Pay &amp; Benefit Rates'!$C82</f>
        <v>1</v>
      </c>
      <c r="U82" s="19">
        <f>+'[2]10 Pay &amp; Benefit Rates'!D82</f>
        <v>999</v>
      </c>
      <c r="V82" s="19" t="str">
        <f>+'[2]10 Pay &amp; Benefit Rates'!E82</f>
        <v>1.5</v>
      </c>
      <c r="W82" s="20">
        <f>+'[2]10 Pay &amp; Benefit Rates'!$F82</f>
        <v>0.4</v>
      </c>
      <c r="X82" s="20">
        <f>+'[2]10 Pay &amp; Benefit Rates'!$G82</f>
        <v>0.1</v>
      </c>
    </row>
    <row r="83" spans="18:24" x14ac:dyDescent="0.3">
      <c r="R83" s="14" t="str">
        <f>+'[2]10 Pay &amp; Benefit Rates'!$A83</f>
        <v>zzgf</v>
      </c>
      <c r="S83" s="14" t="str">
        <f>+'[2]10 Pay &amp; Benefit Rates'!$B83</f>
        <v>worker</v>
      </c>
      <c r="T83" s="21">
        <f>+'[2]10 Pay &amp; Benefit Rates'!$C83</f>
        <v>1</v>
      </c>
      <c r="U83" s="19">
        <f>+'[2]10 Pay &amp; Benefit Rates'!D83</f>
        <v>999</v>
      </c>
      <c r="V83" s="19" t="str">
        <f>+'[2]10 Pay &amp; Benefit Rates'!E83</f>
        <v>1.5</v>
      </c>
      <c r="W83" s="20">
        <f>+'[2]10 Pay &amp; Benefit Rates'!$F83</f>
        <v>0.4</v>
      </c>
      <c r="X83" s="20">
        <f>+'[2]10 Pay &amp; Benefit Rates'!$G83</f>
        <v>0.1</v>
      </c>
    </row>
    <row r="84" spans="18:24" x14ac:dyDescent="0.3">
      <c r="R84" s="14" t="str">
        <f>+'[2]10 Pay &amp; Benefit Rates'!$A84</f>
        <v>zzgg</v>
      </c>
      <c r="S84" s="14" t="str">
        <f>+'[2]10 Pay &amp; Benefit Rates'!$B84</f>
        <v>worker</v>
      </c>
      <c r="T84" s="21">
        <f>+'[2]10 Pay &amp; Benefit Rates'!$C84</f>
        <v>1</v>
      </c>
      <c r="U84" s="19">
        <f>+'[2]10 Pay &amp; Benefit Rates'!D84</f>
        <v>999</v>
      </c>
      <c r="V84" s="19" t="str">
        <f>+'[2]10 Pay &amp; Benefit Rates'!E84</f>
        <v>1.5</v>
      </c>
      <c r="W84" s="20">
        <f>+'[2]10 Pay &amp; Benefit Rates'!$F84</f>
        <v>0.4</v>
      </c>
      <c r="X84" s="20">
        <f>+'[2]10 Pay &amp; Benefit Rates'!$G84</f>
        <v>0.1</v>
      </c>
    </row>
    <row r="85" spans="18:24" x14ac:dyDescent="0.3">
      <c r="R85" s="14" t="str">
        <f>+'[2]10 Pay &amp; Benefit Rates'!$A85</f>
        <v>zzgh</v>
      </c>
      <c r="S85" s="14" t="str">
        <f>+'[2]10 Pay &amp; Benefit Rates'!$B85</f>
        <v>worker</v>
      </c>
      <c r="T85" s="21">
        <f>+'[2]10 Pay &amp; Benefit Rates'!$C85</f>
        <v>1</v>
      </c>
      <c r="U85" s="19">
        <f>+'[2]10 Pay &amp; Benefit Rates'!D85</f>
        <v>999</v>
      </c>
      <c r="V85" s="19" t="str">
        <f>+'[2]10 Pay &amp; Benefit Rates'!E85</f>
        <v>1.5</v>
      </c>
      <c r="W85" s="20">
        <f>+'[2]10 Pay &amp; Benefit Rates'!$F85</f>
        <v>0.4</v>
      </c>
      <c r="X85" s="20">
        <f>+'[2]10 Pay &amp; Benefit Rates'!$G85</f>
        <v>0.1</v>
      </c>
    </row>
    <row r="86" spans="18:24" x14ac:dyDescent="0.3">
      <c r="R86" s="14" t="str">
        <f>+'[2]10 Pay &amp; Benefit Rates'!$A86</f>
        <v>zzgi</v>
      </c>
      <c r="S86" s="14" t="str">
        <f>+'[2]10 Pay &amp; Benefit Rates'!$B86</f>
        <v>worker</v>
      </c>
      <c r="T86" s="21">
        <f>+'[2]10 Pay &amp; Benefit Rates'!$C86</f>
        <v>1</v>
      </c>
      <c r="U86" s="19">
        <f>+'[2]10 Pay &amp; Benefit Rates'!D86</f>
        <v>999</v>
      </c>
      <c r="V86" s="19" t="str">
        <f>+'[2]10 Pay &amp; Benefit Rates'!E86</f>
        <v>1.5</v>
      </c>
      <c r="W86" s="20">
        <f>+'[2]10 Pay &amp; Benefit Rates'!$F86</f>
        <v>0.4</v>
      </c>
      <c r="X86" s="20">
        <f>+'[2]10 Pay &amp; Benefit Rates'!$G86</f>
        <v>0.1</v>
      </c>
    </row>
    <row r="87" spans="18:24" x14ac:dyDescent="0.3">
      <c r="R87" s="14" t="str">
        <f>+'[2]10 Pay &amp; Benefit Rates'!$A87</f>
        <v>zzgj</v>
      </c>
      <c r="S87" s="14" t="str">
        <f>+'[2]10 Pay &amp; Benefit Rates'!$B87</f>
        <v>worker</v>
      </c>
      <c r="T87" s="21">
        <f>+'[2]10 Pay &amp; Benefit Rates'!$C87</f>
        <v>1</v>
      </c>
      <c r="U87" s="19">
        <f>+'[2]10 Pay &amp; Benefit Rates'!D87</f>
        <v>999</v>
      </c>
      <c r="V87" s="19" t="str">
        <f>+'[2]10 Pay &amp; Benefit Rates'!E87</f>
        <v>1.5</v>
      </c>
      <c r="W87" s="20">
        <f>+'[2]10 Pay &amp; Benefit Rates'!$F87</f>
        <v>0.4</v>
      </c>
      <c r="X87" s="20">
        <f>+'[2]10 Pay &amp; Benefit Rates'!$G87</f>
        <v>0.1</v>
      </c>
    </row>
    <row r="88" spans="18:24" x14ac:dyDescent="0.3">
      <c r="R88" s="14" t="str">
        <f>+'[2]10 Pay &amp; Benefit Rates'!$A88</f>
        <v>zzha</v>
      </c>
      <c r="S88" s="14" t="str">
        <f>+'[2]10 Pay &amp; Benefit Rates'!$B88</f>
        <v>worker</v>
      </c>
      <c r="T88" s="21">
        <f>+'[2]10 Pay &amp; Benefit Rates'!$C88</f>
        <v>1</v>
      </c>
      <c r="U88" s="19">
        <f>+'[2]10 Pay &amp; Benefit Rates'!D88</f>
        <v>999</v>
      </c>
      <c r="V88" s="19" t="str">
        <f>+'[2]10 Pay &amp; Benefit Rates'!E88</f>
        <v>1.5</v>
      </c>
      <c r="W88" s="20">
        <f>+'[2]10 Pay &amp; Benefit Rates'!$F88</f>
        <v>0.4</v>
      </c>
      <c r="X88" s="20">
        <f>+'[2]10 Pay &amp; Benefit Rates'!$G88</f>
        <v>0.1</v>
      </c>
    </row>
    <row r="89" spans="18:24" x14ac:dyDescent="0.3">
      <c r="R89" s="14" t="str">
        <f>+'[2]10 Pay &amp; Benefit Rates'!$A89</f>
        <v>zzhb</v>
      </c>
      <c r="S89" s="14" t="str">
        <f>+'[2]10 Pay &amp; Benefit Rates'!$B89</f>
        <v>worker</v>
      </c>
      <c r="T89" s="21">
        <f>+'[2]10 Pay &amp; Benefit Rates'!$C89</f>
        <v>1</v>
      </c>
      <c r="U89" s="19">
        <f>+'[2]10 Pay &amp; Benefit Rates'!D89</f>
        <v>999</v>
      </c>
      <c r="V89" s="19" t="str">
        <f>+'[2]10 Pay &amp; Benefit Rates'!E89</f>
        <v>1.5</v>
      </c>
      <c r="W89" s="20">
        <f>+'[2]10 Pay &amp; Benefit Rates'!$F89</f>
        <v>0.4</v>
      </c>
      <c r="X89" s="20">
        <f>+'[2]10 Pay &amp; Benefit Rates'!$G89</f>
        <v>0.1</v>
      </c>
    </row>
    <row r="90" spans="18:24" x14ac:dyDescent="0.3">
      <c r="R90" s="14" t="str">
        <f>+'[2]10 Pay &amp; Benefit Rates'!$A90</f>
        <v>zzhc</v>
      </c>
      <c r="S90" s="14" t="str">
        <f>+'[2]10 Pay &amp; Benefit Rates'!$B90</f>
        <v>worker</v>
      </c>
      <c r="T90" s="21">
        <f>+'[2]10 Pay &amp; Benefit Rates'!$C90</f>
        <v>1</v>
      </c>
      <c r="U90" s="19">
        <f>+'[2]10 Pay &amp; Benefit Rates'!D90</f>
        <v>999</v>
      </c>
      <c r="V90" s="19" t="str">
        <f>+'[2]10 Pay &amp; Benefit Rates'!E90</f>
        <v>1.5</v>
      </c>
      <c r="W90" s="20">
        <f>+'[2]10 Pay &amp; Benefit Rates'!$F90</f>
        <v>0.4</v>
      </c>
      <c r="X90" s="20">
        <f>+'[2]10 Pay &amp; Benefit Rates'!$G90</f>
        <v>0.1</v>
      </c>
    </row>
    <row r="91" spans="18:24" x14ac:dyDescent="0.3">
      <c r="R91" s="14" t="str">
        <f>+'[2]10 Pay &amp; Benefit Rates'!$A91</f>
        <v>zzhd</v>
      </c>
      <c r="S91" s="14" t="str">
        <f>+'[2]10 Pay &amp; Benefit Rates'!$B91</f>
        <v>worker</v>
      </c>
      <c r="T91" s="21">
        <f>+'[2]10 Pay &amp; Benefit Rates'!$C91</f>
        <v>1</v>
      </c>
      <c r="U91" s="19">
        <f>+'[2]10 Pay &amp; Benefit Rates'!D91</f>
        <v>999</v>
      </c>
      <c r="V91" s="19" t="str">
        <f>+'[2]10 Pay &amp; Benefit Rates'!E91</f>
        <v>1.5</v>
      </c>
      <c r="W91" s="20">
        <f>+'[2]10 Pay &amp; Benefit Rates'!$F91</f>
        <v>0.4</v>
      </c>
      <c r="X91" s="20">
        <f>+'[2]10 Pay &amp; Benefit Rates'!$G91</f>
        <v>0.1</v>
      </c>
    </row>
    <row r="92" spans="18:24" x14ac:dyDescent="0.3">
      <c r="R92" s="14" t="str">
        <f>+'[2]10 Pay &amp; Benefit Rates'!$A92</f>
        <v>zzhe</v>
      </c>
      <c r="S92" s="14" t="str">
        <f>+'[2]10 Pay &amp; Benefit Rates'!$B92</f>
        <v>worker</v>
      </c>
      <c r="T92" s="21">
        <f>+'[2]10 Pay &amp; Benefit Rates'!$C92</f>
        <v>1</v>
      </c>
      <c r="U92" s="19">
        <f>+'[2]10 Pay &amp; Benefit Rates'!D92</f>
        <v>999</v>
      </c>
      <c r="V92" s="19" t="str">
        <f>+'[2]10 Pay &amp; Benefit Rates'!E92</f>
        <v>1.5</v>
      </c>
      <c r="W92" s="20">
        <f>+'[2]10 Pay &amp; Benefit Rates'!$F92</f>
        <v>0.4</v>
      </c>
      <c r="X92" s="20">
        <f>+'[2]10 Pay &amp; Benefit Rates'!$G92</f>
        <v>0.1</v>
      </c>
    </row>
    <row r="93" spans="18:24" x14ac:dyDescent="0.3">
      <c r="R93" s="14" t="str">
        <f>+'[2]10 Pay &amp; Benefit Rates'!$A93</f>
        <v>zzhf</v>
      </c>
      <c r="S93" s="14" t="str">
        <f>+'[2]10 Pay &amp; Benefit Rates'!$B93</f>
        <v>worker</v>
      </c>
      <c r="T93" s="21">
        <f>+'[2]10 Pay &amp; Benefit Rates'!$C93</f>
        <v>1</v>
      </c>
      <c r="U93" s="19">
        <f>+'[2]10 Pay &amp; Benefit Rates'!D93</f>
        <v>999</v>
      </c>
      <c r="V93" s="19" t="str">
        <f>+'[2]10 Pay &amp; Benefit Rates'!E93</f>
        <v>1.5</v>
      </c>
      <c r="W93" s="20">
        <f>+'[2]10 Pay &amp; Benefit Rates'!$F93</f>
        <v>0.4</v>
      </c>
      <c r="X93" s="20">
        <f>+'[2]10 Pay &amp; Benefit Rates'!$G93</f>
        <v>0.1</v>
      </c>
    </row>
    <row r="94" spans="18:24" x14ac:dyDescent="0.3">
      <c r="R94" s="14" t="str">
        <f>+'[2]10 Pay &amp; Benefit Rates'!$A94</f>
        <v>zzhg</v>
      </c>
      <c r="S94" s="14" t="str">
        <f>+'[2]10 Pay &amp; Benefit Rates'!$B94</f>
        <v>worker</v>
      </c>
      <c r="T94" s="21">
        <f>+'[2]10 Pay &amp; Benefit Rates'!$C94</f>
        <v>1</v>
      </c>
      <c r="U94" s="19">
        <f>+'[2]10 Pay &amp; Benefit Rates'!D94</f>
        <v>999</v>
      </c>
      <c r="V94" s="19" t="str">
        <f>+'[2]10 Pay &amp; Benefit Rates'!E94</f>
        <v>1.5</v>
      </c>
      <c r="W94" s="20">
        <f>+'[2]10 Pay &amp; Benefit Rates'!$F94</f>
        <v>0.4</v>
      </c>
      <c r="X94" s="20">
        <f>+'[2]10 Pay &amp; Benefit Rates'!$G94</f>
        <v>0.1</v>
      </c>
    </row>
    <row r="95" spans="18:24" x14ac:dyDescent="0.3">
      <c r="R95" s="14" t="str">
        <f>+'[2]10 Pay &amp; Benefit Rates'!$A95</f>
        <v>zzhh</v>
      </c>
      <c r="S95" s="14" t="str">
        <f>+'[2]10 Pay &amp; Benefit Rates'!$B95</f>
        <v>worker</v>
      </c>
      <c r="T95" s="21">
        <f>+'[2]10 Pay &amp; Benefit Rates'!$C95</f>
        <v>1</v>
      </c>
      <c r="U95" s="19">
        <f>+'[2]10 Pay &amp; Benefit Rates'!D95</f>
        <v>999</v>
      </c>
      <c r="V95" s="19" t="str">
        <f>+'[2]10 Pay &amp; Benefit Rates'!E95</f>
        <v>1.5</v>
      </c>
      <c r="W95" s="20">
        <f>+'[2]10 Pay &amp; Benefit Rates'!$F95</f>
        <v>0.4</v>
      </c>
      <c r="X95" s="20">
        <f>+'[2]10 Pay &amp; Benefit Rates'!$G95</f>
        <v>0.1</v>
      </c>
    </row>
    <row r="96" spans="18:24" x14ac:dyDescent="0.3">
      <c r="R96" s="14" t="str">
        <f>+'[2]10 Pay &amp; Benefit Rates'!$A96</f>
        <v>zzhi</v>
      </c>
      <c r="S96" s="14" t="str">
        <f>+'[2]10 Pay &amp; Benefit Rates'!$B96</f>
        <v>worker</v>
      </c>
      <c r="T96" s="21">
        <f>+'[2]10 Pay &amp; Benefit Rates'!$C96</f>
        <v>1</v>
      </c>
      <c r="U96" s="19">
        <f>+'[2]10 Pay &amp; Benefit Rates'!D96</f>
        <v>999</v>
      </c>
      <c r="V96" s="19" t="str">
        <f>+'[2]10 Pay &amp; Benefit Rates'!E96</f>
        <v>1.5</v>
      </c>
      <c r="W96" s="20">
        <f>+'[2]10 Pay &amp; Benefit Rates'!$F96</f>
        <v>0.4</v>
      </c>
      <c r="X96" s="20">
        <f>+'[2]10 Pay &amp; Benefit Rates'!$G96</f>
        <v>0.1</v>
      </c>
    </row>
    <row r="97" spans="18:24" x14ac:dyDescent="0.3">
      <c r="R97" s="14" t="str">
        <f>+'[2]10 Pay &amp; Benefit Rates'!$A97</f>
        <v>zzhj</v>
      </c>
      <c r="S97" s="14" t="str">
        <f>+'[2]10 Pay &amp; Benefit Rates'!$B97</f>
        <v>worker</v>
      </c>
      <c r="T97" s="21">
        <f>+'[2]10 Pay &amp; Benefit Rates'!$C97</f>
        <v>1</v>
      </c>
      <c r="U97" s="19">
        <f>+'[2]10 Pay &amp; Benefit Rates'!D97</f>
        <v>999</v>
      </c>
      <c r="V97" s="19" t="str">
        <f>+'[2]10 Pay &amp; Benefit Rates'!E97</f>
        <v>1.5</v>
      </c>
      <c r="W97" s="20">
        <f>+'[2]10 Pay &amp; Benefit Rates'!$F97</f>
        <v>0.4</v>
      </c>
      <c r="X97" s="20">
        <f>+'[2]10 Pay &amp; Benefit Rates'!$G97</f>
        <v>0.1</v>
      </c>
    </row>
    <row r="98" spans="18:24" x14ac:dyDescent="0.3">
      <c r="R98" s="14" t="str">
        <f>+'[2]10 Pay &amp; Benefit Rates'!$A98</f>
        <v>zzhzz</v>
      </c>
      <c r="S98" s="14" t="str">
        <f>+'[2]10 Pay &amp; Benefit Rates'!$B98</f>
        <v>worker</v>
      </c>
      <c r="T98" s="21">
        <f>+'[2]10 Pay &amp; Benefit Rates'!$C98</f>
        <v>1</v>
      </c>
      <c r="U98" s="19">
        <f>+'[2]10 Pay &amp; Benefit Rates'!D98</f>
        <v>999</v>
      </c>
      <c r="V98" s="19" t="str">
        <f>+'[2]10 Pay &amp; Benefit Rates'!E98</f>
        <v>1.5</v>
      </c>
      <c r="W98" s="20">
        <f>+'[2]10 Pay &amp; Benefit Rates'!$F98</f>
        <v>0.4</v>
      </c>
      <c r="X98" s="20">
        <f>+'[2]10 Pay &amp; Benefit Rates'!$G98</f>
        <v>0.1</v>
      </c>
    </row>
    <row r="99" spans="18:24" x14ac:dyDescent="0.3">
      <c r="R99" s="14" t="str">
        <f>+'[2]10 Pay &amp; Benefit Rates'!$A99</f>
        <v>zzia</v>
      </c>
      <c r="S99" s="14" t="str">
        <f>+'[2]10 Pay &amp; Benefit Rates'!$B99</f>
        <v>worker</v>
      </c>
      <c r="T99" s="21">
        <f>+'[2]10 Pay &amp; Benefit Rates'!$C99</f>
        <v>1</v>
      </c>
      <c r="U99" s="19">
        <f>+'[2]10 Pay &amp; Benefit Rates'!D99</f>
        <v>999</v>
      </c>
      <c r="V99" s="19" t="str">
        <f>+'[2]10 Pay &amp; Benefit Rates'!E99</f>
        <v>1.5</v>
      </c>
      <c r="W99" s="20">
        <f>+'[2]10 Pay &amp; Benefit Rates'!$F99</f>
        <v>0.4</v>
      </c>
      <c r="X99" s="20">
        <f>+'[2]10 Pay &amp; Benefit Rates'!$G99</f>
        <v>0.1</v>
      </c>
    </row>
    <row r="100" spans="18:24" x14ac:dyDescent="0.3">
      <c r="R100" s="14" t="str">
        <f>+'[2]10 Pay &amp; Benefit Rates'!$A100</f>
        <v>zzib</v>
      </c>
      <c r="S100" s="14" t="str">
        <f>+'[2]10 Pay &amp; Benefit Rates'!$B100</f>
        <v>worker</v>
      </c>
      <c r="T100" s="21">
        <f>+'[2]10 Pay &amp; Benefit Rates'!$C100</f>
        <v>1</v>
      </c>
      <c r="U100" s="19">
        <f>+'[2]10 Pay &amp; Benefit Rates'!D100</f>
        <v>999</v>
      </c>
      <c r="V100" s="19" t="str">
        <f>+'[2]10 Pay &amp; Benefit Rates'!E100</f>
        <v>1.5</v>
      </c>
      <c r="W100" s="20">
        <f>+'[2]10 Pay &amp; Benefit Rates'!$F100</f>
        <v>0.4</v>
      </c>
      <c r="X100" s="20">
        <f>+'[2]10 Pay &amp; Benefit Rates'!$G100</f>
        <v>0.1</v>
      </c>
    </row>
    <row r="101" spans="18:24" x14ac:dyDescent="0.3">
      <c r="R101" s="14" t="str">
        <f>+'[2]10 Pay &amp; Benefit Rates'!$A101</f>
        <v>zzic</v>
      </c>
      <c r="S101" s="14" t="str">
        <f>+'[2]10 Pay &amp; Benefit Rates'!$B101</f>
        <v>worker</v>
      </c>
      <c r="T101" s="21">
        <f>+'[2]10 Pay &amp; Benefit Rates'!$C101</f>
        <v>1</v>
      </c>
      <c r="U101" s="19">
        <f>+'[2]10 Pay &amp; Benefit Rates'!D101</f>
        <v>999</v>
      </c>
      <c r="V101" s="19" t="str">
        <f>+'[2]10 Pay &amp; Benefit Rates'!E101</f>
        <v>1.5</v>
      </c>
      <c r="W101" s="20">
        <f>+'[2]10 Pay &amp; Benefit Rates'!$F101</f>
        <v>0.4</v>
      </c>
      <c r="X101" s="20">
        <f>+'[2]10 Pay &amp; Benefit Rates'!$G101</f>
        <v>0.1</v>
      </c>
    </row>
    <row r="102" spans="18:24" x14ac:dyDescent="0.3">
      <c r="R102" s="14" t="str">
        <f>+'[2]10 Pay &amp; Benefit Rates'!$A102</f>
        <v>zzid</v>
      </c>
      <c r="S102" s="14" t="str">
        <f>+'[2]10 Pay &amp; Benefit Rates'!$B102</f>
        <v>worker</v>
      </c>
      <c r="T102" s="21">
        <f>+'[2]10 Pay &amp; Benefit Rates'!$C102</f>
        <v>1</v>
      </c>
      <c r="U102" s="19">
        <f>+'[2]10 Pay &amp; Benefit Rates'!D102</f>
        <v>999</v>
      </c>
      <c r="V102" s="19" t="str">
        <f>+'[2]10 Pay &amp; Benefit Rates'!E102</f>
        <v>1.5</v>
      </c>
      <c r="W102" s="20">
        <f>+'[2]10 Pay &amp; Benefit Rates'!$F102</f>
        <v>0.4</v>
      </c>
      <c r="X102" s="20">
        <f>+'[2]10 Pay &amp; Benefit Rates'!$G102</f>
        <v>0.1</v>
      </c>
    </row>
    <row r="103" spans="18:24" x14ac:dyDescent="0.3">
      <c r="R103" s="14" t="str">
        <f>+'[2]10 Pay &amp; Benefit Rates'!$A103</f>
        <v>zzie</v>
      </c>
      <c r="S103" s="14" t="str">
        <f>+'[2]10 Pay &amp; Benefit Rates'!$B103</f>
        <v>worker</v>
      </c>
      <c r="T103" s="21">
        <f>+'[2]10 Pay &amp; Benefit Rates'!$C103</f>
        <v>1</v>
      </c>
      <c r="U103" s="19">
        <f>+'[2]10 Pay &amp; Benefit Rates'!D103</f>
        <v>999</v>
      </c>
      <c r="V103" s="19" t="str">
        <f>+'[2]10 Pay &amp; Benefit Rates'!E103</f>
        <v>1.5</v>
      </c>
      <c r="W103" s="20">
        <f>+'[2]10 Pay &amp; Benefit Rates'!$F103</f>
        <v>0.4</v>
      </c>
      <c r="X103" s="20">
        <f>+'[2]10 Pay &amp; Benefit Rates'!$G103</f>
        <v>0.1</v>
      </c>
    </row>
    <row r="104" spans="18:24" x14ac:dyDescent="0.3">
      <c r="R104" s="14" t="str">
        <f>+'[2]10 Pay &amp; Benefit Rates'!$A104</f>
        <v>zzif</v>
      </c>
      <c r="S104" s="14" t="str">
        <f>+'[2]10 Pay &amp; Benefit Rates'!$B104</f>
        <v>worker</v>
      </c>
      <c r="T104" s="21">
        <f>+'[2]10 Pay &amp; Benefit Rates'!$C104</f>
        <v>1</v>
      </c>
      <c r="U104" s="19">
        <f>+'[2]10 Pay &amp; Benefit Rates'!D104</f>
        <v>999</v>
      </c>
      <c r="V104" s="19" t="str">
        <f>+'[2]10 Pay &amp; Benefit Rates'!E104</f>
        <v>1.5</v>
      </c>
      <c r="W104" s="20">
        <f>+'[2]10 Pay &amp; Benefit Rates'!$F104</f>
        <v>0.4</v>
      </c>
      <c r="X104" s="20">
        <f>+'[2]10 Pay &amp; Benefit Rates'!$G104</f>
        <v>0.1</v>
      </c>
    </row>
    <row r="105" spans="18:24" x14ac:dyDescent="0.3">
      <c r="R105" s="14" t="str">
        <f>+'[2]10 Pay &amp; Benefit Rates'!$A105</f>
        <v>zzig</v>
      </c>
      <c r="S105" s="14" t="str">
        <f>+'[2]10 Pay &amp; Benefit Rates'!$B105</f>
        <v>worker</v>
      </c>
      <c r="T105" s="21">
        <f>+'[2]10 Pay &amp; Benefit Rates'!$C105</f>
        <v>1</v>
      </c>
      <c r="U105" s="19">
        <f>+'[2]10 Pay &amp; Benefit Rates'!D105</f>
        <v>999</v>
      </c>
      <c r="V105" s="19" t="str">
        <f>+'[2]10 Pay &amp; Benefit Rates'!E105</f>
        <v>1.5</v>
      </c>
      <c r="W105" s="20">
        <f>+'[2]10 Pay &amp; Benefit Rates'!$F105</f>
        <v>0.4</v>
      </c>
      <c r="X105" s="20">
        <f>+'[2]10 Pay &amp; Benefit Rates'!$G105</f>
        <v>0.1</v>
      </c>
    </row>
    <row r="106" spans="18:24" x14ac:dyDescent="0.3">
      <c r="R106" s="14" t="str">
        <f>+'[2]10 Pay &amp; Benefit Rates'!$A106</f>
        <v>zzih</v>
      </c>
      <c r="S106" s="14" t="str">
        <f>+'[2]10 Pay &amp; Benefit Rates'!$B106</f>
        <v>worker</v>
      </c>
      <c r="T106" s="21">
        <f>+'[2]10 Pay &amp; Benefit Rates'!$C106</f>
        <v>1</v>
      </c>
      <c r="U106" s="19">
        <f>+'[2]10 Pay &amp; Benefit Rates'!D106</f>
        <v>999</v>
      </c>
      <c r="V106" s="19" t="str">
        <f>+'[2]10 Pay &amp; Benefit Rates'!E106</f>
        <v>1.5</v>
      </c>
      <c r="W106" s="20">
        <f>+'[2]10 Pay &amp; Benefit Rates'!$F106</f>
        <v>0.4</v>
      </c>
      <c r="X106" s="20">
        <f>+'[2]10 Pay &amp; Benefit Rates'!$G106</f>
        <v>0.1</v>
      </c>
    </row>
    <row r="107" spans="18:24" x14ac:dyDescent="0.3">
      <c r="R107" s="14" t="str">
        <f>+'[2]10 Pay &amp; Benefit Rates'!$A107</f>
        <v>zzii</v>
      </c>
      <c r="S107" s="14" t="str">
        <f>+'[2]10 Pay &amp; Benefit Rates'!$B107</f>
        <v>worker</v>
      </c>
      <c r="T107" s="21">
        <f>+'[2]10 Pay &amp; Benefit Rates'!$C107</f>
        <v>1</v>
      </c>
      <c r="U107" s="19">
        <f>+'[2]10 Pay &amp; Benefit Rates'!D107</f>
        <v>999</v>
      </c>
      <c r="V107" s="19" t="str">
        <f>+'[2]10 Pay &amp; Benefit Rates'!E107</f>
        <v>1.5</v>
      </c>
      <c r="W107" s="20">
        <f>+'[2]10 Pay &amp; Benefit Rates'!$F107</f>
        <v>0.4</v>
      </c>
      <c r="X107" s="20">
        <f>+'[2]10 Pay &amp; Benefit Rates'!$G107</f>
        <v>0.1</v>
      </c>
    </row>
    <row r="108" spans="18:24" x14ac:dyDescent="0.3">
      <c r="R108" s="14" t="str">
        <f>+'[2]10 Pay &amp; Benefit Rates'!$A108</f>
        <v>zzij</v>
      </c>
      <c r="S108" s="14" t="str">
        <f>+'[2]10 Pay &amp; Benefit Rates'!$B108</f>
        <v>worker</v>
      </c>
      <c r="T108" s="21">
        <f>+'[2]10 Pay &amp; Benefit Rates'!$C108</f>
        <v>1</v>
      </c>
      <c r="U108" s="19">
        <f>+'[2]10 Pay &amp; Benefit Rates'!D108</f>
        <v>999</v>
      </c>
      <c r="V108" s="19" t="str">
        <f>+'[2]10 Pay &amp; Benefit Rates'!E108</f>
        <v>1.5</v>
      </c>
      <c r="W108" s="20">
        <f>+'[2]10 Pay &amp; Benefit Rates'!$F108</f>
        <v>0.4</v>
      </c>
      <c r="X108" s="20">
        <f>+'[2]10 Pay &amp; Benefit Rates'!$G108</f>
        <v>0.1</v>
      </c>
    </row>
    <row r="109" spans="18:24" x14ac:dyDescent="0.3">
      <c r="R109" s="14" t="str">
        <f>+'[2]10 Pay &amp; Benefit Rates'!$A109</f>
        <v>zzja</v>
      </c>
      <c r="S109" s="14" t="str">
        <f>+'[2]10 Pay &amp; Benefit Rates'!$B109</f>
        <v>worker</v>
      </c>
      <c r="T109" s="21">
        <f>+'[2]10 Pay &amp; Benefit Rates'!$C109</f>
        <v>1</v>
      </c>
      <c r="U109" s="19">
        <f>+'[2]10 Pay &amp; Benefit Rates'!D109</f>
        <v>999</v>
      </c>
      <c r="V109" s="19" t="str">
        <f>+'[2]10 Pay &amp; Benefit Rates'!E109</f>
        <v>1.5</v>
      </c>
      <c r="W109" s="20">
        <f>+'[2]10 Pay &amp; Benefit Rates'!$F109</f>
        <v>0.4</v>
      </c>
      <c r="X109" s="20">
        <f>+'[2]10 Pay &amp; Benefit Rates'!$G109</f>
        <v>0.1</v>
      </c>
    </row>
    <row r="110" spans="18:24" x14ac:dyDescent="0.3">
      <c r="R110" s="14" t="str">
        <f>+'[2]10 Pay &amp; Benefit Rates'!$A110</f>
        <v>zzjb</v>
      </c>
      <c r="S110" s="14" t="str">
        <f>+'[2]10 Pay &amp; Benefit Rates'!$B110</f>
        <v>worker</v>
      </c>
      <c r="T110" s="21">
        <f>+'[2]10 Pay &amp; Benefit Rates'!$C110</f>
        <v>1</v>
      </c>
      <c r="U110" s="19">
        <f>+'[2]10 Pay &amp; Benefit Rates'!D110</f>
        <v>999</v>
      </c>
      <c r="V110" s="19" t="str">
        <f>+'[2]10 Pay &amp; Benefit Rates'!E110</f>
        <v>1.5</v>
      </c>
      <c r="W110" s="20">
        <f>+'[2]10 Pay &amp; Benefit Rates'!$F110</f>
        <v>0.4</v>
      </c>
      <c r="X110" s="20">
        <f>+'[2]10 Pay &amp; Benefit Rates'!$G110</f>
        <v>0.1</v>
      </c>
    </row>
    <row r="111" spans="18:24" x14ac:dyDescent="0.3">
      <c r="R111" s="14" t="str">
        <f>+'[2]10 Pay &amp; Benefit Rates'!$A111</f>
        <v>zzjc</v>
      </c>
      <c r="S111" s="14" t="str">
        <f>+'[2]10 Pay &amp; Benefit Rates'!$B111</f>
        <v>worker</v>
      </c>
      <c r="T111" s="21">
        <f>+'[2]10 Pay &amp; Benefit Rates'!$C111</f>
        <v>1</v>
      </c>
      <c r="U111" s="19">
        <f>+'[2]10 Pay &amp; Benefit Rates'!D111</f>
        <v>999</v>
      </c>
      <c r="V111" s="19" t="str">
        <f>+'[2]10 Pay &amp; Benefit Rates'!E111</f>
        <v>1.5</v>
      </c>
      <c r="W111" s="20">
        <f>+'[2]10 Pay &amp; Benefit Rates'!$F111</f>
        <v>0.4</v>
      </c>
      <c r="X111" s="20">
        <f>+'[2]10 Pay &amp; Benefit Rates'!$G111</f>
        <v>0.1</v>
      </c>
    </row>
    <row r="112" spans="18:24" x14ac:dyDescent="0.3">
      <c r="R112" s="14" t="str">
        <f>+'[2]10 Pay &amp; Benefit Rates'!$A112</f>
        <v>zzjd</v>
      </c>
      <c r="S112" s="14" t="str">
        <f>+'[2]10 Pay &amp; Benefit Rates'!$B112</f>
        <v>worker</v>
      </c>
      <c r="T112" s="21">
        <f>+'[2]10 Pay &amp; Benefit Rates'!$C112</f>
        <v>1</v>
      </c>
      <c r="U112" s="19">
        <f>+'[2]10 Pay &amp; Benefit Rates'!D112</f>
        <v>999</v>
      </c>
      <c r="V112" s="19" t="str">
        <f>+'[2]10 Pay &amp; Benefit Rates'!E112</f>
        <v>1.5</v>
      </c>
      <c r="W112" s="20">
        <f>+'[2]10 Pay &amp; Benefit Rates'!$F112</f>
        <v>0.4</v>
      </c>
      <c r="X112" s="20">
        <f>+'[2]10 Pay &amp; Benefit Rates'!$G112</f>
        <v>0.1</v>
      </c>
    </row>
    <row r="113" spans="18:24" x14ac:dyDescent="0.3">
      <c r="R113" s="14" t="str">
        <f>+'[2]10 Pay &amp; Benefit Rates'!$A113</f>
        <v>zzje</v>
      </c>
      <c r="S113" s="14" t="str">
        <f>+'[2]10 Pay &amp; Benefit Rates'!$B113</f>
        <v>worker</v>
      </c>
      <c r="T113" s="21">
        <f>+'[2]10 Pay &amp; Benefit Rates'!$C113</f>
        <v>1</v>
      </c>
      <c r="U113" s="19">
        <f>+'[2]10 Pay &amp; Benefit Rates'!D113</f>
        <v>999</v>
      </c>
      <c r="V113" s="19" t="str">
        <f>+'[2]10 Pay &amp; Benefit Rates'!E113</f>
        <v>1.5</v>
      </c>
      <c r="W113" s="20">
        <f>+'[2]10 Pay &amp; Benefit Rates'!$F113</f>
        <v>0.4</v>
      </c>
      <c r="X113" s="20">
        <f>+'[2]10 Pay &amp; Benefit Rates'!$G113</f>
        <v>0.1</v>
      </c>
    </row>
    <row r="114" spans="18:24" x14ac:dyDescent="0.3">
      <c r="R114" s="14" t="str">
        <f>+'[2]10 Pay &amp; Benefit Rates'!$A114</f>
        <v>zzjf</v>
      </c>
      <c r="S114" s="14" t="str">
        <f>+'[2]10 Pay &amp; Benefit Rates'!$B114</f>
        <v>worker</v>
      </c>
      <c r="T114" s="21">
        <f>+'[2]10 Pay &amp; Benefit Rates'!$C114</f>
        <v>1</v>
      </c>
      <c r="U114" s="19">
        <f>+'[2]10 Pay &amp; Benefit Rates'!D114</f>
        <v>999</v>
      </c>
      <c r="V114" s="19" t="str">
        <f>+'[2]10 Pay &amp; Benefit Rates'!E114</f>
        <v>1.5</v>
      </c>
      <c r="W114" s="20">
        <f>+'[2]10 Pay &amp; Benefit Rates'!$F114</f>
        <v>0.4</v>
      </c>
      <c r="X114" s="20">
        <f>+'[2]10 Pay &amp; Benefit Rates'!$G114</f>
        <v>0.1</v>
      </c>
    </row>
    <row r="115" spans="18:24" x14ac:dyDescent="0.3">
      <c r="R115" s="14" t="str">
        <f>+'[2]10 Pay &amp; Benefit Rates'!$A115</f>
        <v>zzjg</v>
      </c>
      <c r="S115" s="14" t="str">
        <f>+'[2]10 Pay &amp; Benefit Rates'!$B115</f>
        <v>worker</v>
      </c>
      <c r="T115" s="21">
        <f>+'[2]10 Pay &amp; Benefit Rates'!$C115</f>
        <v>1</v>
      </c>
      <c r="U115" s="19">
        <f>+'[2]10 Pay &amp; Benefit Rates'!D115</f>
        <v>999</v>
      </c>
      <c r="V115" s="19" t="str">
        <f>+'[2]10 Pay &amp; Benefit Rates'!E115</f>
        <v>1.5</v>
      </c>
      <c r="W115" s="20">
        <f>+'[2]10 Pay &amp; Benefit Rates'!$F115</f>
        <v>0.4</v>
      </c>
      <c r="X115" s="20">
        <f>+'[2]10 Pay &amp; Benefit Rates'!$G115</f>
        <v>0.1</v>
      </c>
    </row>
    <row r="116" spans="18:24" x14ac:dyDescent="0.3">
      <c r="R116" s="14" t="str">
        <f>+'[2]10 Pay &amp; Benefit Rates'!$A116</f>
        <v>zzjh</v>
      </c>
      <c r="S116" s="14" t="str">
        <f>+'[2]10 Pay &amp; Benefit Rates'!$B116</f>
        <v>worker</v>
      </c>
      <c r="T116" s="21">
        <f>+'[2]10 Pay &amp; Benefit Rates'!$C116</f>
        <v>1</v>
      </c>
      <c r="U116" s="19">
        <f>+'[2]10 Pay &amp; Benefit Rates'!D116</f>
        <v>999</v>
      </c>
      <c r="V116" s="19" t="str">
        <f>+'[2]10 Pay &amp; Benefit Rates'!E116</f>
        <v>1.5</v>
      </c>
      <c r="W116" s="20">
        <f>+'[2]10 Pay &amp; Benefit Rates'!$F116</f>
        <v>0.4</v>
      </c>
      <c r="X116" s="20">
        <f>+'[2]10 Pay &amp; Benefit Rates'!$G116</f>
        <v>0.1</v>
      </c>
    </row>
    <row r="117" spans="18:24" x14ac:dyDescent="0.3">
      <c r="R117" s="14" t="str">
        <f>+'[2]10 Pay &amp; Benefit Rates'!$A117</f>
        <v>zzji</v>
      </c>
      <c r="S117" s="14" t="str">
        <f>+'[2]10 Pay &amp; Benefit Rates'!$B117</f>
        <v>worker</v>
      </c>
      <c r="T117" s="21">
        <f>+'[2]10 Pay &amp; Benefit Rates'!$C117</f>
        <v>1</v>
      </c>
      <c r="U117" s="19">
        <f>+'[2]10 Pay &amp; Benefit Rates'!D117</f>
        <v>999</v>
      </c>
      <c r="V117" s="19" t="str">
        <f>+'[2]10 Pay &amp; Benefit Rates'!E117</f>
        <v>1.5</v>
      </c>
      <c r="W117" s="20">
        <f>+'[2]10 Pay &amp; Benefit Rates'!$F117</f>
        <v>0.4</v>
      </c>
      <c r="X117" s="20">
        <f>+'[2]10 Pay &amp; Benefit Rates'!$G117</f>
        <v>0.1</v>
      </c>
    </row>
    <row r="118" spans="18:24" x14ac:dyDescent="0.3">
      <c r="R118" s="14" t="str">
        <f>+'[2]10 Pay &amp; Benefit Rates'!$A118</f>
        <v>zzka</v>
      </c>
      <c r="S118" s="14" t="str">
        <f>+'[2]10 Pay &amp; Benefit Rates'!$B118</f>
        <v>worker</v>
      </c>
      <c r="T118" s="21">
        <f>+'[2]10 Pay &amp; Benefit Rates'!$C118</f>
        <v>1</v>
      </c>
      <c r="U118" s="19">
        <f>+'[2]10 Pay &amp; Benefit Rates'!D118</f>
        <v>999</v>
      </c>
      <c r="V118" s="19" t="str">
        <f>+'[2]10 Pay &amp; Benefit Rates'!E118</f>
        <v>1.5</v>
      </c>
      <c r="W118" s="20">
        <f>+'[2]10 Pay &amp; Benefit Rates'!$F118</f>
        <v>0.4</v>
      </c>
      <c r="X118" s="20">
        <f>+'[2]10 Pay &amp; Benefit Rates'!$G118</f>
        <v>0.1</v>
      </c>
    </row>
    <row r="119" spans="18:24" x14ac:dyDescent="0.3">
      <c r="R119" s="14" t="str">
        <f>+'[2]10 Pay &amp; Benefit Rates'!$A119</f>
        <v>zzkb</v>
      </c>
      <c r="S119" s="14" t="str">
        <f>+'[2]10 Pay &amp; Benefit Rates'!$B119</f>
        <v>worker</v>
      </c>
      <c r="T119" s="21">
        <f>+'[2]10 Pay &amp; Benefit Rates'!$C119</f>
        <v>1</v>
      </c>
      <c r="U119" s="19">
        <f>+'[2]10 Pay &amp; Benefit Rates'!D119</f>
        <v>999</v>
      </c>
      <c r="V119" s="19" t="str">
        <f>+'[2]10 Pay &amp; Benefit Rates'!E119</f>
        <v>1.5</v>
      </c>
      <c r="W119" s="20">
        <f>+'[2]10 Pay &amp; Benefit Rates'!$F119</f>
        <v>0.4</v>
      </c>
      <c r="X119" s="20">
        <f>+'[2]10 Pay &amp; Benefit Rates'!$G119</f>
        <v>0.1</v>
      </c>
    </row>
    <row r="120" spans="18:24" x14ac:dyDescent="0.3">
      <c r="R120" s="14" t="str">
        <f>+'[2]10 Pay &amp; Benefit Rates'!$A120</f>
        <v>zzkc</v>
      </c>
      <c r="S120" s="14" t="str">
        <f>+'[2]10 Pay &amp; Benefit Rates'!$B120</f>
        <v>worker</v>
      </c>
      <c r="T120" s="21">
        <f>+'[2]10 Pay &amp; Benefit Rates'!$C120</f>
        <v>1</v>
      </c>
      <c r="U120" s="19">
        <f>+'[2]10 Pay &amp; Benefit Rates'!D120</f>
        <v>999</v>
      </c>
      <c r="V120" s="19" t="str">
        <f>+'[2]10 Pay &amp; Benefit Rates'!E120</f>
        <v>1.5</v>
      </c>
      <c r="W120" s="20">
        <f>+'[2]10 Pay &amp; Benefit Rates'!$F120</f>
        <v>0.4</v>
      </c>
      <c r="X120" s="20">
        <f>+'[2]10 Pay &amp; Benefit Rates'!$G120</f>
        <v>0.1</v>
      </c>
    </row>
    <row r="121" spans="18:24" x14ac:dyDescent="0.3">
      <c r="R121" s="14" t="str">
        <f>+'[2]10 Pay &amp; Benefit Rates'!$A121</f>
        <v>zzkd</v>
      </c>
      <c r="S121" s="14" t="str">
        <f>+'[2]10 Pay &amp; Benefit Rates'!$B121</f>
        <v>worker</v>
      </c>
      <c r="T121" s="21">
        <f>+'[2]10 Pay &amp; Benefit Rates'!$C121</f>
        <v>1</v>
      </c>
      <c r="U121" s="19">
        <f>+'[2]10 Pay &amp; Benefit Rates'!D121</f>
        <v>999</v>
      </c>
      <c r="V121" s="19" t="str">
        <f>+'[2]10 Pay &amp; Benefit Rates'!E121</f>
        <v>1.5</v>
      </c>
      <c r="W121" s="20">
        <f>+'[2]10 Pay &amp; Benefit Rates'!$F121</f>
        <v>0.4</v>
      </c>
      <c r="X121" s="20">
        <f>+'[2]10 Pay &amp; Benefit Rates'!$G121</f>
        <v>0.1</v>
      </c>
    </row>
    <row r="122" spans="18:24" x14ac:dyDescent="0.3">
      <c r="R122" s="14" t="str">
        <f>+'[2]10 Pay &amp; Benefit Rates'!$A122</f>
        <v>zzke</v>
      </c>
      <c r="S122" s="14" t="str">
        <f>+'[2]10 Pay &amp; Benefit Rates'!$B122</f>
        <v>worker</v>
      </c>
      <c r="T122" s="21">
        <f>+'[2]10 Pay &amp; Benefit Rates'!$C122</f>
        <v>1</v>
      </c>
      <c r="U122" s="19">
        <f>+'[2]10 Pay &amp; Benefit Rates'!D122</f>
        <v>999</v>
      </c>
      <c r="V122" s="19" t="str">
        <f>+'[2]10 Pay &amp; Benefit Rates'!E122</f>
        <v>1.5</v>
      </c>
      <c r="W122" s="20">
        <f>+'[2]10 Pay &amp; Benefit Rates'!$F122</f>
        <v>0.4</v>
      </c>
      <c r="X122" s="20">
        <f>+'[2]10 Pay &amp; Benefit Rates'!$G122</f>
        <v>0.1</v>
      </c>
    </row>
    <row r="123" spans="18:24" x14ac:dyDescent="0.3">
      <c r="R123" s="14" t="str">
        <f>+'[2]10 Pay &amp; Benefit Rates'!$A123</f>
        <v>zzkf</v>
      </c>
      <c r="S123" s="14" t="str">
        <f>+'[2]10 Pay &amp; Benefit Rates'!$B123</f>
        <v>worker</v>
      </c>
      <c r="T123" s="21">
        <f>+'[2]10 Pay &amp; Benefit Rates'!$C123</f>
        <v>1</v>
      </c>
      <c r="U123" s="19">
        <f>+'[2]10 Pay &amp; Benefit Rates'!D123</f>
        <v>999</v>
      </c>
      <c r="V123" s="19" t="str">
        <f>+'[2]10 Pay &amp; Benefit Rates'!E123</f>
        <v>1.5</v>
      </c>
      <c r="W123" s="20">
        <f>+'[2]10 Pay &amp; Benefit Rates'!$F123</f>
        <v>0.4</v>
      </c>
      <c r="X123" s="20">
        <f>+'[2]10 Pay &amp; Benefit Rates'!$G123</f>
        <v>0.1</v>
      </c>
    </row>
    <row r="124" spans="18:24" x14ac:dyDescent="0.3">
      <c r="R124" s="14" t="str">
        <f>+'[2]10 Pay &amp; Benefit Rates'!$A124</f>
        <v>zzkg</v>
      </c>
      <c r="S124" s="14" t="str">
        <f>+'[2]10 Pay &amp; Benefit Rates'!$B124</f>
        <v>worker</v>
      </c>
      <c r="T124" s="21">
        <f>+'[2]10 Pay &amp; Benefit Rates'!$C124</f>
        <v>1</v>
      </c>
      <c r="U124" s="19">
        <f>+'[2]10 Pay &amp; Benefit Rates'!D124</f>
        <v>999</v>
      </c>
      <c r="V124" s="19" t="str">
        <f>+'[2]10 Pay &amp; Benefit Rates'!E124</f>
        <v>1.5</v>
      </c>
      <c r="W124" s="20">
        <f>+'[2]10 Pay &amp; Benefit Rates'!$F124</f>
        <v>0.4</v>
      </c>
      <c r="X124" s="20">
        <f>+'[2]10 Pay &amp; Benefit Rates'!$G124</f>
        <v>0.1</v>
      </c>
    </row>
    <row r="125" spans="18:24" x14ac:dyDescent="0.3">
      <c r="R125" s="14" t="str">
        <f>+'[2]10 Pay &amp; Benefit Rates'!$A125</f>
        <v>zzkh</v>
      </c>
      <c r="S125" s="14" t="str">
        <f>+'[2]10 Pay &amp; Benefit Rates'!$B125</f>
        <v>worker</v>
      </c>
      <c r="T125" s="21">
        <f>+'[2]10 Pay &amp; Benefit Rates'!$C125</f>
        <v>1</v>
      </c>
      <c r="U125" s="19">
        <f>+'[2]10 Pay &amp; Benefit Rates'!D125</f>
        <v>999</v>
      </c>
      <c r="V125" s="19" t="str">
        <f>+'[2]10 Pay &amp; Benefit Rates'!E125</f>
        <v>1.5</v>
      </c>
      <c r="W125" s="20">
        <f>+'[2]10 Pay &amp; Benefit Rates'!$F125</f>
        <v>0.4</v>
      </c>
      <c r="X125" s="20">
        <f>+'[2]10 Pay &amp; Benefit Rates'!$G125</f>
        <v>0.1</v>
      </c>
    </row>
    <row r="126" spans="18:24" x14ac:dyDescent="0.3">
      <c r="R126" s="14" t="str">
        <f>+'[2]10 Pay &amp; Benefit Rates'!$A126</f>
        <v>zzki</v>
      </c>
      <c r="S126" s="14" t="str">
        <f>+'[2]10 Pay &amp; Benefit Rates'!$B126</f>
        <v>worker</v>
      </c>
      <c r="T126" s="21">
        <f>+'[2]10 Pay &amp; Benefit Rates'!$C126</f>
        <v>1</v>
      </c>
      <c r="U126" s="19">
        <f>+'[2]10 Pay &amp; Benefit Rates'!D126</f>
        <v>999</v>
      </c>
      <c r="V126" s="19" t="str">
        <f>+'[2]10 Pay &amp; Benefit Rates'!E126</f>
        <v>1.5</v>
      </c>
      <c r="W126" s="20">
        <f>+'[2]10 Pay &amp; Benefit Rates'!$F126</f>
        <v>0.4</v>
      </c>
      <c r="X126" s="20">
        <f>+'[2]10 Pay &amp; Benefit Rates'!$G126</f>
        <v>0.1</v>
      </c>
    </row>
    <row r="127" spans="18:24" x14ac:dyDescent="0.3">
      <c r="R127" s="14" t="str">
        <f>+'[2]10 Pay &amp; Benefit Rates'!$A127</f>
        <v>zzla</v>
      </c>
      <c r="S127" s="14" t="str">
        <f>+'[2]10 Pay &amp; Benefit Rates'!$B127</f>
        <v>worker</v>
      </c>
      <c r="T127" s="21">
        <f>+'[2]10 Pay &amp; Benefit Rates'!$C127</f>
        <v>1</v>
      </c>
      <c r="U127" s="19">
        <f>+'[2]10 Pay &amp; Benefit Rates'!D127</f>
        <v>999</v>
      </c>
      <c r="V127" s="19" t="str">
        <f>+'[2]10 Pay &amp; Benefit Rates'!E127</f>
        <v>1.5</v>
      </c>
      <c r="W127" s="20">
        <f>+'[2]10 Pay &amp; Benefit Rates'!$F127</f>
        <v>0.4</v>
      </c>
      <c r="X127" s="20">
        <f>+'[2]10 Pay &amp; Benefit Rates'!$G127</f>
        <v>0.1</v>
      </c>
    </row>
    <row r="128" spans="18:24" x14ac:dyDescent="0.3">
      <c r="R128" s="14" t="str">
        <f>+'[2]10 Pay &amp; Benefit Rates'!$A128</f>
        <v>zzlb</v>
      </c>
      <c r="S128" s="14" t="str">
        <f>+'[2]10 Pay &amp; Benefit Rates'!$B128</f>
        <v>worker</v>
      </c>
      <c r="T128" s="21">
        <f>+'[2]10 Pay &amp; Benefit Rates'!$C128</f>
        <v>1</v>
      </c>
      <c r="U128" s="19">
        <f>+'[2]10 Pay &amp; Benefit Rates'!D128</f>
        <v>999</v>
      </c>
      <c r="V128" s="19" t="str">
        <f>+'[2]10 Pay &amp; Benefit Rates'!E128</f>
        <v>1.5</v>
      </c>
      <c r="W128" s="20">
        <f>+'[2]10 Pay &amp; Benefit Rates'!$F128</f>
        <v>0.4</v>
      </c>
      <c r="X128" s="20">
        <f>+'[2]10 Pay &amp; Benefit Rates'!$G128</f>
        <v>0.1</v>
      </c>
    </row>
    <row r="129" spans="18:24" x14ac:dyDescent="0.3">
      <c r="R129" s="14" t="str">
        <f>+'[2]10 Pay &amp; Benefit Rates'!$A129</f>
        <v>zzlc</v>
      </c>
      <c r="S129" s="14" t="str">
        <f>+'[2]10 Pay &amp; Benefit Rates'!$B129</f>
        <v>worker</v>
      </c>
      <c r="T129" s="21">
        <f>+'[2]10 Pay &amp; Benefit Rates'!$C129</f>
        <v>1</v>
      </c>
      <c r="U129" s="19">
        <f>+'[2]10 Pay &amp; Benefit Rates'!D129</f>
        <v>999</v>
      </c>
      <c r="V129" s="19" t="str">
        <f>+'[2]10 Pay &amp; Benefit Rates'!E129</f>
        <v>1.5</v>
      </c>
      <c r="W129" s="20">
        <f>+'[2]10 Pay &amp; Benefit Rates'!$F129</f>
        <v>0.4</v>
      </c>
      <c r="X129" s="20">
        <f>+'[2]10 Pay &amp; Benefit Rates'!$G129</f>
        <v>0.1</v>
      </c>
    </row>
    <row r="130" spans="18:24" x14ac:dyDescent="0.3">
      <c r="R130" s="14" t="str">
        <f>+'[2]10 Pay &amp; Benefit Rates'!$A130</f>
        <v>zzld</v>
      </c>
      <c r="S130" s="14" t="str">
        <f>+'[2]10 Pay &amp; Benefit Rates'!$B130</f>
        <v>worker</v>
      </c>
      <c r="T130" s="21">
        <f>+'[2]10 Pay &amp; Benefit Rates'!$C130</f>
        <v>1</v>
      </c>
      <c r="U130" s="19">
        <f>+'[2]10 Pay &amp; Benefit Rates'!D130</f>
        <v>999</v>
      </c>
      <c r="V130" s="19" t="str">
        <f>+'[2]10 Pay &amp; Benefit Rates'!E130</f>
        <v>1.5</v>
      </c>
      <c r="W130" s="20">
        <f>+'[2]10 Pay &amp; Benefit Rates'!$F130</f>
        <v>0.4</v>
      </c>
      <c r="X130" s="20">
        <f>+'[2]10 Pay &amp; Benefit Rates'!$G130</f>
        <v>0.1</v>
      </c>
    </row>
    <row r="131" spans="18:24" x14ac:dyDescent="0.3">
      <c r="R131" s="14" t="str">
        <f>+'[2]10 Pay &amp; Benefit Rates'!$A131</f>
        <v>zzle</v>
      </c>
      <c r="S131" s="14" t="str">
        <f>+'[2]10 Pay &amp; Benefit Rates'!$B131</f>
        <v>worker</v>
      </c>
      <c r="T131" s="21">
        <f>+'[2]10 Pay &amp; Benefit Rates'!$C131</f>
        <v>1</v>
      </c>
      <c r="U131" s="19">
        <f>+'[2]10 Pay &amp; Benefit Rates'!D131</f>
        <v>999</v>
      </c>
      <c r="V131" s="19" t="str">
        <f>+'[2]10 Pay &amp; Benefit Rates'!E131</f>
        <v>1.5</v>
      </c>
      <c r="W131" s="20">
        <f>+'[2]10 Pay &amp; Benefit Rates'!$F131</f>
        <v>0.4</v>
      </c>
      <c r="X131" s="20">
        <f>+'[2]10 Pay &amp; Benefit Rates'!$G131</f>
        <v>0.1</v>
      </c>
    </row>
    <row r="132" spans="18:24" x14ac:dyDescent="0.3">
      <c r="R132" s="14" t="str">
        <f>+'[2]10 Pay &amp; Benefit Rates'!$A132</f>
        <v>zzlf</v>
      </c>
      <c r="S132" s="14" t="str">
        <f>+'[2]10 Pay &amp; Benefit Rates'!$B132</f>
        <v>worker</v>
      </c>
      <c r="T132" s="21">
        <f>+'[2]10 Pay &amp; Benefit Rates'!$C132</f>
        <v>1</v>
      </c>
      <c r="U132" s="19">
        <f>+'[2]10 Pay &amp; Benefit Rates'!D132</f>
        <v>999</v>
      </c>
      <c r="V132" s="19" t="str">
        <f>+'[2]10 Pay &amp; Benefit Rates'!E132</f>
        <v>1.5</v>
      </c>
      <c r="W132" s="20">
        <f>+'[2]10 Pay &amp; Benefit Rates'!$F132</f>
        <v>0.4</v>
      </c>
      <c r="X132" s="20">
        <f>+'[2]10 Pay &amp; Benefit Rates'!$G132</f>
        <v>0.1</v>
      </c>
    </row>
    <row r="133" spans="18:24" x14ac:dyDescent="0.3">
      <c r="R133" s="14" t="str">
        <f>+'[2]10 Pay &amp; Benefit Rates'!$A133</f>
        <v>zzlg</v>
      </c>
      <c r="S133" s="14" t="str">
        <f>+'[2]10 Pay &amp; Benefit Rates'!$B133</f>
        <v>worker</v>
      </c>
      <c r="T133" s="21">
        <f>+'[2]10 Pay &amp; Benefit Rates'!$C133</f>
        <v>1</v>
      </c>
      <c r="U133" s="19">
        <f>+'[2]10 Pay &amp; Benefit Rates'!D133</f>
        <v>999</v>
      </c>
      <c r="V133" s="19" t="str">
        <f>+'[2]10 Pay &amp; Benefit Rates'!E133</f>
        <v>1.5</v>
      </c>
      <c r="W133" s="20">
        <f>+'[2]10 Pay &amp; Benefit Rates'!$F133</f>
        <v>0.4</v>
      </c>
      <c r="X133" s="20">
        <f>+'[2]10 Pay &amp; Benefit Rates'!$G133</f>
        <v>0.1</v>
      </c>
    </row>
    <row r="134" spans="18:24" x14ac:dyDescent="0.3">
      <c r="R134" s="14" t="str">
        <f>+'[2]10 Pay &amp; Benefit Rates'!$A134</f>
        <v>zzlh</v>
      </c>
      <c r="S134" s="14" t="str">
        <f>+'[2]10 Pay &amp; Benefit Rates'!$B134</f>
        <v>worker</v>
      </c>
      <c r="T134" s="21">
        <f>+'[2]10 Pay &amp; Benefit Rates'!$C134</f>
        <v>1</v>
      </c>
      <c r="U134" s="19">
        <f>+'[2]10 Pay &amp; Benefit Rates'!D134</f>
        <v>999</v>
      </c>
      <c r="V134" s="19" t="str">
        <f>+'[2]10 Pay &amp; Benefit Rates'!E134</f>
        <v>1.5</v>
      </c>
      <c r="W134" s="20">
        <f>+'[2]10 Pay &amp; Benefit Rates'!$F134</f>
        <v>0.4</v>
      </c>
      <c r="X134" s="20">
        <f>+'[2]10 Pay &amp; Benefit Rates'!$G134</f>
        <v>0.1</v>
      </c>
    </row>
    <row r="135" spans="18:24" x14ac:dyDescent="0.3">
      <c r="R135" s="14" t="str">
        <f>+'[2]10 Pay &amp; Benefit Rates'!$A135</f>
        <v>zzli</v>
      </c>
      <c r="S135" s="14" t="str">
        <f>+'[2]10 Pay &amp; Benefit Rates'!$B135</f>
        <v>worker</v>
      </c>
      <c r="T135" s="21">
        <f>+'[2]10 Pay &amp; Benefit Rates'!$C135</f>
        <v>1</v>
      </c>
      <c r="U135" s="19">
        <f>+'[2]10 Pay &amp; Benefit Rates'!D135</f>
        <v>999</v>
      </c>
      <c r="V135" s="19" t="str">
        <f>+'[2]10 Pay &amp; Benefit Rates'!E135</f>
        <v>1.5</v>
      </c>
      <c r="W135" s="20">
        <f>+'[2]10 Pay &amp; Benefit Rates'!$F135</f>
        <v>0.4</v>
      </c>
      <c r="X135" s="20">
        <f>+'[2]10 Pay &amp; Benefit Rates'!$G135</f>
        <v>0.1</v>
      </c>
    </row>
    <row r="136" spans="18:24" x14ac:dyDescent="0.3">
      <c r="R136" s="14" t="str">
        <f>+'[2]10 Pay &amp; Benefit Rates'!$A136</f>
        <v>zzma</v>
      </c>
      <c r="S136" s="14" t="str">
        <f>+'[2]10 Pay &amp; Benefit Rates'!$B136</f>
        <v>worker</v>
      </c>
      <c r="T136" s="21">
        <f>+'[2]10 Pay &amp; Benefit Rates'!$C136</f>
        <v>1</v>
      </c>
      <c r="U136" s="19">
        <f>+'[2]10 Pay &amp; Benefit Rates'!D136</f>
        <v>999</v>
      </c>
      <c r="V136" s="19" t="str">
        <f>+'[2]10 Pay &amp; Benefit Rates'!E136</f>
        <v>1.5</v>
      </c>
      <c r="W136" s="20">
        <f>+'[2]10 Pay &amp; Benefit Rates'!$F136</f>
        <v>0.4</v>
      </c>
      <c r="X136" s="20">
        <f>+'[2]10 Pay &amp; Benefit Rates'!$G136</f>
        <v>0.1</v>
      </c>
    </row>
    <row r="137" spans="18:24" x14ac:dyDescent="0.3">
      <c r="R137" s="14" t="str">
        <f>+'[2]10 Pay &amp; Benefit Rates'!$A137</f>
        <v>zzmb</v>
      </c>
      <c r="S137" s="14" t="str">
        <f>+'[2]10 Pay &amp; Benefit Rates'!$B137</f>
        <v>worker</v>
      </c>
      <c r="T137" s="21">
        <f>+'[2]10 Pay &amp; Benefit Rates'!$C137</f>
        <v>1</v>
      </c>
      <c r="U137" s="19">
        <f>+'[2]10 Pay &amp; Benefit Rates'!D137</f>
        <v>999</v>
      </c>
      <c r="V137" s="19" t="str">
        <f>+'[2]10 Pay &amp; Benefit Rates'!E137</f>
        <v>1.5</v>
      </c>
      <c r="W137" s="20">
        <f>+'[2]10 Pay &amp; Benefit Rates'!$F137</f>
        <v>0.4</v>
      </c>
      <c r="X137" s="20">
        <f>+'[2]10 Pay &amp; Benefit Rates'!$G137</f>
        <v>0.1</v>
      </c>
    </row>
    <row r="138" spans="18:24" x14ac:dyDescent="0.3">
      <c r="R138" s="14" t="str">
        <f>+'[2]10 Pay &amp; Benefit Rates'!$A138</f>
        <v>zzmc</v>
      </c>
      <c r="S138" s="14" t="str">
        <f>+'[2]10 Pay &amp; Benefit Rates'!$B138</f>
        <v>worker</v>
      </c>
      <c r="T138" s="21">
        <f>+'[2]10 Pay &amp; Benefit Rates'!$C138</f>
        <v>1</v>
      </c>
      <c r="U138" s="19">
        <f>+'[2]10 Pay &amp; Benefit Rates'!D138</f>
        <v>999</v>
      </c>
      <c r="V138" s="19" t="str">
        <f>+'[2]10 Pay &amp; Benefit Rates'!E138</f>
        <v>1.5</v>
      </c>
      <c r="W138" s="20">
        <f>+'[2]10 Pay &amp; Benefit Rates'!$F138</f>
        <v>0.4</v>
      </c>
      <c r="X138" s="20">
        <f>+'[2]10 Pay &amp; Benefit Rates'!$G138</f>
        <v>0.1</v>
      </c>
    </row>
    <row r="139" spans="18:24" x14ac:dyDescent="0.3">
      <c r="R139" s="14" t="str">
        <f>+'[2]10 Pay &amp; Benefit Rates'!$A139</f>
        <v>zzmd</v>
      </c>
      <c r="S139" s="14" t="str">
        <f>+'[2]10 Pay &amp; Benefit Rates'!$B139</f>
        <v>worker</v>
      </c>
      <c r="T139" s="21">
        <f>+'[2]10 Pay &amp; Benefit Rates'!$C139</f>
        <v>1</v>
      </c>
      <c r="U139" s="19">
        <f>+'[2]10 Pay &amp; Benefit Rates'!D139</f>
        <v>999</v>
      </c>
      <c r="V139" s="19" t="str">
        <f>+'[2]10 Pay &amp; Benefit Rates'!E139</f>
        <v>1.5</v>
      </c>
      <c r="W139" s="20">
        <f>+'[2]10 Pay &amp; Benefit Rates'!$F139</f>
        <v>0.4</v>
      </c>
      <c r="X139" s="20">
        <f>+'[2]10 Pay &amp; Benefit Rates'!$G139</f>
        <v>0.1</v>
      </c>
    </row>
    <row r="140" spans="18:24" x14ac:dyDescent="0.3">
      <c r="R140" s="14" t="str">
        <f>+'[2]10 Pay &amp; Benefit Rates'!$A140</f>
        <v>zzme</v>
      </c>
      <c r="S140" s="14" t="str">
        <f>+'[2]10 Pay &amp; Benefit Rates'!$B140</f>
        <v>worker</v>
      </c>
      <c r="T140" s="21">
        <f>+'[2]10 Pay &amp; Benefit Rates'!$C140</f>
        <v>1</v>
      </c>
      <c r="U140" s="19">
        <f>+'[2]10 Pay &amp; Benefit Rates'!D140</f>
        <v>999</v>
      </c>
      <c r="V140" s="19" t="str">
        <f>+'[2]10 Pay &amp; Benefit Rates'!E140</f>
        <v>1.5</v>
      </c>
      <c r="W140" s="20">
        <f>+'[2]10 Pay &amp; Benefit Rates'!$F140</f>
        <v>0.4</v>
      </c>
      <c r="X140" s="20">
        <f>+'[2]10 Pay &amp; Benefit Rates'!$G140</f>
        <v>0.1</v>
      </c>
    </row>
    <row r="141" spans="18:24" x14ac:dyDescent="0.3">
      <c r="R141" s="14" t="str">
        <f>+'[2]10 Pay &amp; Benefit Rates'!$A141</f>
        <v>zzmf</v>
      </c>
      <c r="S141" s="14" t="str">
        <f>+'[2]10 Pay &amp; Benefit Rates'!$B141</f>
        <v>worker</v>
      </c>
      <c r="T141" s="21">
        <f>+'[2]10 Pay &amp; Benefit Rates'!$C141</f>
        <v>1</v>
      </c>
      <c r="U141" s="19">
        <f>+'[2]10 Pay &amp; Benefit Rates'!D141</f>
        <v>999</v>
      </c>
      <c r="V141" s="19" t="str">
        <f>+'[2]10 Pay &amp; Benefit Rates'!E141</f>
        <v>1.5</v>
      </c>
      <c r="W141" s="20">
        <f>+'[2]10 Pay &amp; Benefit Rates'!$F141</f>
        <v>0.4</v>
      </c>
      <c r="X141" s="20">
        <f>+'[2]10 Pay &amp; Benefit Rates'!$G141</f>
        <v>0.1</v>
      </c>
    </row>
    <row r="142" spans="18:24" x14ac:dyDescent="0.3">
      <c r="R142" s="14" t="str">
        <f>+'[2]10 Pay &amp; Benefit Rates'!$A142</f>
        <v>zzmg</v>
      </c>
      <c r="S142" s="14" t="str">
        <f>+'[2]10 Pay &amp; Benefit Rates'!$B142</f>
        <v>worker</v>
      </c>
      <c r="T142" s="21">
        <f>+'[2]10 Pay &amp; Benefit Rates'!$C142</f>
        <v>1</v>
      </c>
      <c r="U142" s="19">
        <f>+'[2]10 Pay &amp; Benefit Rates'!D142</f>
        <v>999</v>
      </c>
      <c r="V142" s="19" t="str">
        <f>+'[2]10 Pay &amp; Benefit Rates'!E142</f>
        <v>1.5</v>
      </c>
      <c r="W142" s="20">
        <f>+'[2]10 Pay &amp; Benefit Rates'!$F142</f>
        <v>0.4</v>
      </c>
      <c r="X142" s="20">
        <f>+'[2]10 Pay &amp; Benefit Rates'!$G142</f>
        <v>0.1</v>
      </c>
    </row>
    <row r="143" spans="18:24" x14ac:dyDescent="0.3">
      <c r="R143" s="14" t="str">
        <f>+'[2]10 Pay &amp; Benefit Rates'!$A143</f>
        <v>zzmh</v>
      </c>
      <c r="S143" s="14" t="str">
        <f>+'[2]10 Pay &amp; Benefit Rates'!$B143</f>
        <v>worker</v>
      </c>
      <c r="T143" s="21">
        <f>+'[2]10 Pay &amp; Benefit Rates'!$C143</f>
        <v>1</v>
      </c>
      <c r="U143" s="19">
        <f>+'[2]10 Pay &amp; Benefit Rates'!D143</f>
        <v>999</v>
      </c>
      <c r="V143" s="19" t="str">
        <f>+'[2]10 Pay &amp; Benefit Rates'!E143</f>
        <v>1.5</v>
      </c>
      <c r="W143" s="20">
        <f>+'[2]10 Pay &amp; Benefit Rates'!$F143</f>
        <v>0.4</v>
      </c>
      <c r="X143" s="20">
        <f>+'[2]10 Pay &amp; Benefit Rates'!$G143</f>
        <v>0.1</v>
      </c>
    </row>
    <row r="144" spans="18:24" x14ac:dyDescent="0.3">
      <c r="R144" s="14" t="str">
        <f>+'[2]10 Pay &amp; Benefit Rates'!$A144</f>
        <v>zzmi</v>
      </c>
      <c r="S144" s="14" t="str">
        <f>+'[2]10 Pay &amp; Benefit Rates'!$B144</f>
        <v>worker</v>
      </c>
      <c r="T144" s="21">
        <f>+'[2]10 Pay &amp; Benefit Rates'!$C144</f>
        <v>1</v>
      </c>
      <c r="U144" s="19">
        <f>+'[2]10 Pay &amp; Benefit Rates'!D144</f>
        <v>999</v>
      </c>
      <c r="V144" s="19" t="str">
        <f>+'[2]10 Pay &amp; Benefit Rates'!E144</f>
        <v>1.5</v>
      </c>
      <c r="W144" s="20">
        <f>+'[2]10 Pay &amp; Benefit Rates'!$F144</f>
        <v>0.4</v>
      </c>
      <c r="X144" s="20">
        <f>+'[2]10 Pay &amp; Benefit Rates'!$G144</f>
        <v>0.1</v>
      </c>
    </row>
    <row r="145" spans="18:24" x14ac:dyDescent="0.3">
      <c r="R145" s="14" t="str">
        <f>+'[2]10 Pay &amp; Benefit Rates'!$A145</f>
        <v>zzna</v>
      </c>
      <c r="S145" s="14" t="str">
        <f>+'[2]10 Pay &amp; Benefit Rates'!$B145</f>
        <v>worker</v>
      </c>
      <c r="T145" s="21">
        <f>+'[2]10 Pay &amp; Benefit Rates'!$C145</f>
        <v>1</v>
      </c>
      <c r="U145" s="19">
        <f>+'[2]10 Pay &amp; Benefit Rates'!D145</f>
        <v>999</v>
      </c>
      <c r="V145" s="19" t="str">
        <f>+'[2]10 Pay &amp; Benefit Rates'!E145</f>
        <v>1.5</v>
      </c>
      <c r="W145" s="20">
        <f>+'[2]10 Pay &amp; Benefit Rates'!$F145</f>
        <v>0.4</v>
      </c>
      <c r="X145" s="20">
        <f>+'[2]10 Pay &amp; Benefit Rates'!$G145</f>
        <v>0.1</v>
      </c>
    </row>
    <row r="146" spans="18:24" x14ac:dyDescent="0.3">
      <c r="R146" s="14" t="str">
        <f>+'[2]10 Pay &amp; Benefit Rates'!$A146</f>
        <v>zznb</v>
      </c>
      <c r="S146" s="14" t="str">
        <f>+'[2]10 Pay &amp; Benefit Rates'!$B146</f>
        <v>worker</v>
      </c>
      <c r="T146" s="21">
        <f>+'[2]10 Pay &amp; Benefit Rates'!$C146</f>
        <v>1</v>
      </c>
      <c r="U146" s="19">
        <f>+'[2]10 Pay &amp; Benefit Rates'!D146</f>
        <v>999</v>
      </c>
      <c r="V146" s="19" t="str">
        <f>+'[2]10 Pay &amp; Benefit Rates'!E146</f>
        <v>1.5</v>
      </c>
      <c r="W146" s="20">
        <f>+'[2]10 Pay &amp; Benefit Rates'!$F146</f>
        <v>0.4</v>
      </c>
      <c r="X146" s="20">
        <f>+'[2]10 Pay &amp; Benefit Rates'!$G146</f>
        <v>0.1</v>
      </c>
    </row>
    <row r="147" spans="18:24" x14ac:dyDescent="0.3">
      <c r="R147" s="14" t="str">
        <f>+'[2]10 Pay &amp; Benefit Rates'!$A147</f>
        <v>zznc</v>
      </c>
      <c r="S147" s="14" t="str">
        <f>+'[2]10 Pay &amp; Benefit Rates'!$B147</f>
        <v>worker</v>
      </c>
      <c r="T147" s="21">
        <f>+'[2]10 Pay &amp; Benefit Rates'!$C147</f>
        <v>1</v>
      </c>
      <c r="U147" s="19">
        <f>+'[2]10 Pay &amp; Benefit Rates'!D147</f>
        <v>999</v>
      </c>
      <c r="V147" s="19" t="str">
        <f>+'[2]10 Pay &amp; Benefit Rates'!E147</f>
        <v>1.5</v>
      </c>
      <c r="W147" s="20">
        <f>+'[2]10 Pay &amp; Benefit Rates'!$F147</f>
        <v>0.4</v>
      </c>
      <c r="X147" s="20">
        <f>+'[2]10 Pay &amp; Benefit Rates'!$G147</f>
        <v>0.1</v>
      </c>
    </row>
    <row r="148" spans="18:24" x14ac:dyDescent="0.3">
      <c r="R148" s="14" t="str">
        <f>+'[2]10 Pay &amp; Benefit Rates'!$A148</f>
        <v>zznd</v>
      </c>
      <c r="S148" s="14" t="str">
        <f>+'[2]10 Pay &amp; Benefit Rates'!$B148</f>
        <v>worker</v>
      </c>
      <c r="T148" s="21">
        <f>+'[2]10 Pay &amp; Benefit Rates'!$C148</f>
        <v>1</v>
      </c>
      <c r="U148" s="19">
        <f>+'[2]10 Pay &amp; Benefit Rates'!D148</f>
        <v>999</v>
      </c>
      <c r="V148" s="19" t="str">
        <f>+'[2]10 Pay &amp; Benefit Rates'!E148</f>
        <v>1.5</v>
      </c>
      <c r="W148" s="20">
        <f>+'[2]10 Pay &amp; Benefit Rates'!$F148</f>
        <v>0.4</v>
      </c>
      <c r="X148" s="20">
        <f>+'[2]10 Pay &amp; Benefit Rates'!$G148</f>
        <v>0.1</v>
      </c>
    </row>
    <row r="149" spans="18:24" x14ac:dyDescent="0.3">
      <c r="R149" s="14" t="str">
        <f>+'[2]10 Pay &amp; Benefit Rates'!$A149</f>
        <v>zzne</v>
      </c>
      <c r="S149" s="14" t="str">
        <f>+'[2]10 Pay &amp; Benefit Rates'!$B149</f>
        <v>worker</v>
      </c>
      <c r="T149" s="21">
        <f>+'[2]10 Pay &amp; Benefit Rates'!$C149</f>
        <v>1</v>
      </c>
      <c r="U149" s="19">
        <f>+'[2]10 Pay &amp; Benefit Rates'!D149</f>
        <v>999</v>
      </c>
      <c r="V149" s="19" t="str">
        <f>+'[2]10 Pay &amp; Benefit Rates'!E149</f>
        <v>1.5</v>
      </c>
      <c r="W149" s="20">
        <f>+'[2]10 Pay &amp; Benefit Rates'!$F149</f>
        <v>0.4</v>
      </c>
      <c r="X149" s="20">
        <f>+'[2]10 Pay &amp; Benefit Rates'!$G149</f>
        <v>0.1</v>
      </c>
    </row>
    <row r="150" spans="18:24" x14ac:dyDescent="0.3">
      <c r="R150" s="14" t="str">
        <f>+'[2]10 Pay &amp; Benefit Rates'!$A150</f>
        <v>zznf</v>
      </c>
      <c r="S150" s="14" t="str">
        <f>+'[2]10 Pay &amp; Benefit Rates'!$B150</f>
        <v>worker</v>
      </c>
      <c r="T150" s="21">
        <f>+'[2]10 Pay &amp; Benefit Rates'!$C150</f>
        <v>1</v>
      </c>
      <c r="U150" s="19">
        <f>+'[2]10 Pay &amp; Benefit Rates'!D150</f>
        <v>999</v>
      </c>
      <c r="V150" s="19" t="str">
        <f>+'[2]10 Pay &amp; Benefit Rates'!E150</f>
        <v>1.5</v>
      </c>
      <c r="W150" s="20">
        <f>+'[2]10 Pay &amp; Benefit Rates'!$F150</f>
        <v>0.4</v>
      </c>
      <c r="X150" s="20">
        <f>+'[2]10 Pay &amp; Benefit Rates'!$G150</f>
        <v>0.1</v>
      </c>
    </row>
    <row r="151" spans="18:24" x14ac:dyDescent="0.3">
      <c r="R151" s="14" t="str">
        <f>+'[2]10 Pay &amp; Benefit Rates'!$A151</f>
        <v>zzng</v>
      </c>
      <c r="S151" s="14" t="str">
        <f>+'[2]10 Pay &amp; Benefit Rates'!$B151</f>
        <v>worker</v>
      </c>
      <c r="T151" s="21">
        <f>+'[2]10 Pay &amp; Benefit Rates'!$C151</f>
        <v>1</v>
      </c>
      <c r="U151" s="19">
        <f>+'[2]10 Pay &amp; Benefit Rates'!D151</f>
        <v>999</v>
      </c>
      <c r="V151" s="19" t="str">
        <f>+'[2]10 Pay &amp; Benefit Rates'!E151</f>
        <v>1.5</v>
      </c>
      <c r="W151" s="20">
        <f>+'[2]10 Pay &amp; Benefit Rates'!$F151</f>
        <v>0.4</v>
      </c>
      <c r="X151" s="20">
        <f>+'[2]10 Pay &amp; Benefit Rates'!$G151</f>
        <v>0.1</v>
      </c>
    </row>
    <row r="152" spans="18:24" x14ac:dyDescent="0.3">
      <c r="R152" s="14" t="str">
        <f>+'[2]10 Pay &amp; Benefit Rates'!$A152</f>
        <v>zznh</v>
      </c>
      <c r="S152" s="14" t="str">
        <f>+'[2]10 Pay &amp; Benefit Rates'!$B152</f>
        <v>worker</v>
      </c>
      <c r="T152" s="21">
        <f>+'[2]10 Pay &amp; Benefit Rates'!$C152</f>
        <v>1</v>
      </c>
      <c r="U152" s="19">
        <f>+'[2]10 Pay &amp; Benefit Rates'!D152</f>
        <v>999</v>
      </c>
      <c r="V152" s="19" t="str">
        <f>+'[2]10 Pay &amp; Benefit Rates'!E152</f>
        <v>1.5</v>
      </c>
      <c r="W152" s="20">
        <f>+'[2]10 Pay &amp; Benefit Rates'!$F152</f>
        <v>0.4</v>
      </c>
      <c r="X152" s="20">
        <f>+'[2]10 Pay &amp; Benefit Rates'!$G152</f>
        <v>0.1</v>
      </c>
    </row>
    <row r="153" spans="18:24" x14ac:dyDescent="0.3">
      <c r="R153" s="14" t="str">
        <f>+'[2]10 Pay &amp; Benefit Rates'!$A153</f>
        <v>zzni</v>
      </c>
      <c r="S153" s="14" t="str">
        <f>+'[2]10 Pay &amp; Benefit Rates'!$B153</f>
        <v>worker</v>
      </c>
      <c r="T153" s="21">
        <f>+'[2]10 Pay &amp; Benefit Rates'!$C153</f>
        <v>1</v>
      </c>
      <c r="U153" s="19">
        <f>+'[2]10 Pay &amp; Benefit Rates'!D153</f>
        <v>999</v>
      </c>
      <c r="V153" s="19" t="str">
        <f>+'[2]10 Pay &amp; Benefit Rates'!E153</f>
        <v>1.5</v>
      </c>
      <c r="W153" s="20">
        <f>+'[2]10 Pay &amp; Benefit Rates'!$F153</f>
        <v>0.4</v>
      </c>
      <c r="X153" s="20">
        <f>+'[2]10 Pay &amp; Benefit Rates'!$G153</f>
        <v>0.1</v>
      </c>
    </row>
    <row r="154" spans="18:24" x14ac:dyDescent="0.3">
      <c r="R154" s="14" t="str">
        <f>+'[2]10 Pay &amp; Benefit Rates'!$A154</f>
        <v>zzoa</v>
      </c>
      <c r="S154" s="14" t="str">
        <f>+'[2]10 Pay &amp; Benefit Rates'!$B154</f>
        <v>worker</v>
      </c>
      <c r="T154" s="21">
        <f>+'[2]10 Pay &amp; Benefit Rates'!$C154</f>
        <v>1</v>
      </c>
      <c r="U154" s="19">
        <f>+'[2]10 Pay &amp; Benefit Rates'!D154</f>
        <v>999</v>
      </c>
      <c r="V154" s="19" t="str">
        <f>+'[2]10 Pay &amp; Benefit Rates'!E154</f>
        <v>1.5</v>
      </c>
      <c r="W154" s="20">
        <f>+'[2]10 Pay &amp; Benefit Rates'!$F154</f>
        <v>0.4</v>
      </c>
      <c r="X154" s="20">
        <f>+'[2]10 Pay &amp; Benefit Rates'!$G154</f>
        <v>0.1</v>
      </c>
    </row>
    <row r="155" spans="18:24" x14ac:dyDescent="0.3">
      <c r="R155" s="14" t="str">
        <f>+'[2]10 Pay &amp; Benefit Rates'!$A155</f>
        <v>zzob</v>
      </c>
      <c r="S155" s="14" t="str">
        <f>+'[2]10 Pay &amp; Benefit Rates'!$B155</f>
        <v>worker</v>
      </c>
      <c r="T155" s="21">
        <f>+'[2]10 Pay &amp; Benefit Rates'!$C155</f>
        <v>1</v>
      </c>
      <c r="U155" s="19">
        <f>+'[2]10 Pay &amp; Benefit Rates'!D155</f>
        <v>999</v>
      </c>
      <c r="V155" s="19" t="str">
        <f>+'[2]10 Pay &amp; Benefit Rates'!E155</f>
        <v>1.5</v>
      </c>
      <c r="W155" s="20">
        <f>+'[2]10 Pay &amp; Benefit Rates'!$F155</f>
        <v>0.4</v>
      </c>
      <c r="X155" s="20">
        <f>+'[2]10 Pay &amp; Benefit Rates'!$G155</f>
        <v>0.1</v>
      </c>
    </row>
    <row r="156" spans="18:24" x14ac:dyDescent="0.3">
      <c r="R156" s="14" t="str">
        <f>+'[2]10 Pay &amp; Benefit Rates'!$A156</f>
        <v>zzoc</v>
      </c>
      <c r="S156" s="14" t="str">
        <f>+'[2]10 Pay &amp; Benefit Rates'!$B156</f>
        <v>worker</v>
      </c>
      <c r="T156" s="21">
        <f>+'[2]10 Pay &amp; Benefit Rates'!$C156</f>
        <v>1</v>
      </c>
      <c r="U156" s="19">
        <f>+'[2]10 Pay &amp; Benefit Rates'!D156</f>
        <v>999</v>
      </c>
      <c r="V156" s="19" t="str">
        <f>+'[2]10 Pay &amp; Benefit Rates'!E156</f>
        <v>1.5</v>
      </c>
      <c r="W156" s="20">
        <f>+'[2]10 Pay &amp; Benefit Rates'!$F156</f>
        <v>0.4</v>
      </c>
      <c r="X156" s="20">
        <f>+'[2]10 Pay &amp; Benefit Rates'!$G156</f>
        <v>0.1</v>
      </c>
    </row>
    <row r="157" spans="18:24" x14ac:dyDescent="0.3">
      <c r="R157" s="14" t="str">
        <f>+'[2]10 Pay &amp; Benefit Rates'!$A157</f>
        <v>zzod</v>
      </c>
      <c r="S157" s="14" t="str">
        <f>+'[2]10 Pay &amp; Benefit Rates'!$B157</f>
        <v>worker</v>
      </c>
      <c r="T157" s="21">
        <f>+'[2]10 Pay &amp; Benefit Rates'!$C157</f>
        <v>1</v>
      </c>
      <c r="U157" s="19">
        <f>+'[2]10 Pay &amp; Benefit Rates'!D157</f>
        <v>999</v>
      </c>
      <c r="V157" s="19" t="str">
        <f>+'[2]10 Pay &amp; Benefit Rates'!E157</f>
        <v>1.5</v>
      </c>
      <c r="W157" s="20">
        <f>+'[2]10 Pay &amp; Benefit Rates'!$F157</f>
        <v>0.4</v>
      </c>
      <c r="X157" s="20">
        <f>+'[2]10 Pay &amp; Benefit Rates'!$G157</f>
        <v>0.1</v>
      </c>
    </row>
    <row r="158" spans="18:24" x14ac:dyDescent="0.3">
      <c r="R158" s="14" t="str">
        <f>+'[2]10 Pay &amp; Benefit Rates'!$A158</f>
        <v>zzoe</v>
      </c>
      <c r="S158" s="14" t="str">
        <f>+'[2]10 Pay &amp; Benefit Rates'!$B158</f>
        <v>worker</v>
      </c>
      <c r="T158" s="21">
        <f>+'[2]10 Pay &amp; Benefit Rates'!$C158</f>
        <v>1</v>
      </c>
      <c r="U158" s="19">
        <f>+'[2]10 Pay &amp; Benefit Rates'!D158</f>
        <v>999</v>
      </c>
      <c r="V158" s="19" t="str">
        <f>+'[2]10 Pay &amp; Benefit Rates'!E158</f>
        <v>1.5</v>
      </c>
      <c r="W158" s="20">
        <f>+'[2]10 Pay &amp; Benefit Rates'!$F158</f>
        <v>0.4</v>
      </c>
      <c r="X158" s="20">
        <f>+'[2]10 Pay &amp; Benefit Rates'!$G158</f>
        <v>0.1</v>
      </c>
    </row>
    <row r="159" spans="18:24" x14ac:dyDescent="0.3">
      <c r="R159" s="14" t="str">
        <f>+'[2]10 Pay &amp; Benefit Rates'!$A159</f>
        <v>zzof</v>
      </c>
      <c r="S159" s="14" t="str">
        <f>+'[2]10 Pay &amp; Benefit Rates'!$B159</f>
        <v>worker</v>
      </c>
      <c r="T159" s="21">
        <f>+'[2]10 Pay &amp; Benefit Rates'!$C159</f>
        <v>1</v>
      </c>
      <c r="U159" s="19">
        <f>+'[2]10 Pay &amp; Benefit Rates'!D159</f>
        <v>999</v>
      </c>
      <c r="V159" s="19" t="str">
        <f>+'[2]10 Pay &amp; Benefit Rates'!E159</f>
        <v>1.5</v>
      </c>
      <c r="W159" s="20">
        <f>+'[2]10 Pay &amp; Benefit Rates'!$F159</f>
        <v>0.4</v>
      </c>
      <c r="X159" s="20">
        <f>+'[2]10 Pay &amp; Benefit Rates'!$G159</f>
        <v>0.1</v>
      </c>
    </row>
    <row r="160" spans="18:24" x14ac:dyDescent="0.3">
      <c r="R160" s="14" t="str">
        <f>+'[2]10 Pay &amp; Benefit Rates'!$A160</f>
        <v>zzog</v>
      </c>
      <c r="S160" s="14" t="str">
        <f>+'[2]10 Pay &amp; Benefit Rates'!$B160</f>
        <v>worker</v>
      </c>
      <c r="T160" s="21">
        <f>+'[2]10 Pay &amp; Benefit Rates'!$C160</f>
        <v>1</v>
      </c>
      <c r="U160" s="19">
        <f>+'[2]10 Pay &amp; Benefit Rates'!D160</f>
        <v>999</v>
      </c>
      <c r="V160" s="19" t="str">
        <f>+'[2]10 Pay &amp; Benefit Rates'!E160</f>
        <v>1.5</v>
      </c>
      <c r="W160" s="20">
        <f>+'[2]10 Pay &amp; Benefit Rates'!$F160</f>
        <v>0.4</v>
      </c>
      <c r="X160" s="20">
        <f>+'[2]10 Pay &amp; Benefit Rates'!$G160</f>
        <v>0.1</v>
      </c>
    </row>
    <row r="161" spans="18:24" x14ac:dyDescent="0.3">
      <c r="R161" s="14" t="str">
        <f>+'[2]10 Pay &amp; Benefit Rates'!$A161</f>
        <v>zzoh</v>
      </c>
      <c r="S161" s="14" t="str">
        <f>+'[2]10 Pay &amp; Benefit Rates'!$B161</f>
        <v>worker</v>
      </c>
      <c r="T161" s="21">
        <f>+'[2]10 Pay &amp; Benefit Rates'!$C161</f>
        <v>1</v>
      </c>
      <c r="U161" s="19">
        <f>+'[2]10 Pay &amp; Benefit Rates'!D161</f>
        <v>999</v>
      </c>
      <c r="V161" s="19" t="str">
        <f>+'[2]10 Pay &amp; Benefit Rates'!E161</f>
        <v>1.5</v>
      </c>
      <c r="W161" s="20">
        <f>+'[2]10 Pay &amp; Benefit Rates'!$F161</f>
        <v>0.4</v>
      </c>
      <c r="X161" s="20">
        <f>+'[2]10 Pay &amp; Benefit Rates'!$G161</f>
        <v>0.1</v>
      </c>
    </row>
    <row r="162" spans="18:24" x14ac:dyDescent="0.3">
      <c r="R162" s="14" t="str">
        <f>+'[2]10 Pay &amp; Benefit Rates'!$A162</f>
        <v>zzoi</v>
      </c>
      <c r="S162" s="14" t="str">
        <f>+'[2]10 Pay &amp; Benefit Rates'!$B162</f>
        <v>worker</v>
      </c>
      <c r="T162" s="21">
        <f>+'[2]10 Pay &amp; Benefit Rates'!$C162</f>
        <v>1</v>
      </c>
      <c r="U162" s="19">
        <f>+'[2]10 Pay &amp; Benefit Rates'!D162</f>
        <v>999</v>
      </c>
      <c r="V162" s="19" t="str">
        <f>+'[2]10 Pay &amp; Benefit Rates'!E162</f>
        <v>1.5</v>
      </c>
      <c r="W162" s="20">
        <f>+'[2]10 Pay &amp; Benefit Rates'!$F162</f>
        <v>0.4</v>
      </c>
      <c r="X162" s="20">
        <f>+'[2]10 Pay &amp; Benefit Rates'!$G162</f>
        <v>0.1</v>
      </c>
    </row>
    <row r="163" spans="18:24" x14ac:dyDescent="0.3">
      <c r="R163" s="14" t="str">
        <f>+'[2]10 Pay &amp; Benefit Rates'!$A163</f>
        <v>zzpa</v>
      </c>
      <c r="S163" s="14" t="str">
        <f>+'[2]10 Pay &amp; Benefit Rates'!$B163</f>
        <v>worker</v>
      </c>
      <c r="T163" s="21">
        <f>+'[2]10 Pay &amp; Benefit Rates'!$C163</f>
        <v>1</v>
      </c>
      <c r="U163" s="19">
        <f>+'[2]10 Pay &amp; Benefit Rates'!D163</f>
        <v>999</v>
      </c>
      <c r="V163" s="19" t="str">
        <f>+'[2]10 Pay &amp; Benefit Rates'!E163</f>
        <v>1.5</v>
      </c>
      <c r="W163" s="20">
        <f>+'[2]10 Pay &amp; Benefit Rates'!$F163</f>
        <v>0.4</v>
      </c>
      <c r="X163" s="20">
        <f>+'[2]10 Pay &amp; Benefit Rates'!$G163</f>
        <v>0.1</v>
      </c>
    </row>
    <row r="164" spans="18:24" x14ac:dyDescent="0.3">
      <c r="R164" s="14" t="str">
        <f>+'[2]10 Pay &amp; Benefit Rates'!$A164</f>
        <v>zzpb</v>
      </c>
      <c r="S164" s="14" t="str">
        <f>+'[2]10 Pay &amp; Benefit Rates'!$B164</f>
        <v>worker</v>
      </c>
      <c r="T164" s="21">
        <f>+'[2]10 Pay &amp; Benefit Rates'!$C164</f>
        <v>1</v>
      </c>
      <c r="U164" s="19">
        <f>+'[2]10 Pay &amp; Benefit Rates'!D164</f>
        <v>999</v>
      </c>
      <c r="V164" s="19" t="str">
        <f>+'[2]10 Pay &amp; Benefit Rates'!E164</f>
        <v>1.5</v>
      </c>
      <c r="W164" s="20">
        <f>+'[2]10 Pay &amp; Benefit Rates'!$F164</f>
        <v>0.4</v>
      </c>
      <c r="X164" s="20">
        <f>+'[2]10 Pay &amp; Benefit Rates'!$G164</f>
        <v>0.1</v>
      </c>
    </row>
    <row r="165" spans="18:24" x14ac:dyDescent="0.3">
      <c r="R165" s="14" t="str">
        <f>+'[2]10 Pay &amp; Benefit Rates'!$A165</f>
        <v>zzpc</v>
      </c>
      <c r="S165" s="14" t="str">
        <f>+'[2]10 Pay &amp; Benefit Rates'!$B165</f>
        <v>worker</v>
      </c>
      <c r="T165" s="21">
        <f>+'[2]10 Pay &amp; Benefit Rates'!$C165</f>
        <v>1</v>
      </c>
      <c r="U165" s="19">
        <f>+'[2]10 Pay &amp; Benefit Rates'!D165</f>
        <v>999</v>
      </c>
      <c r="V165" s="19" t="str">
        <f>+'[2]10 Pay &amp; Benefit Rates'!E165</f>
        <v>1.5</v>
      </c>
      <c r="W165" s="20">
        <f>+'[2]10 Pay &amp; Benefit Rates'!$F165</f>
        <v>0.4</v>
      </c>
      <c r="X165" s="20">
        <f>+'[2]10 Pay &amp; Benefit Rates'!$G165</f>
        <v>0.1</v>
      </c>
    </row>
    <row r="166" spans="18:24" x14ac:dyDescent="0.3">
      <c r="R166" s="14" t="str">
        <f>+'[2]10 Pay &amp; Benefit Rates'!$A166</f>
        <v>zzpd</v>
      </c>
      <c r="S166" s="14" t="str">
        <f>+'[2]10 Pay &amp; Benefit Rates'!$B166</f>
        <v>worker</v>
      </c>
      <c r="T166" s="21">
        <f>+'[2]10 Pay &amp; Benefit Rates'!$C166</f>
        <v>1</v>
      </c>
      <c r="U166" s="19">
        <f>+'[2]10 Pay &amp; Benefit Rates'!D166</f>
        <v>999</v>
      </c>
      <c r="V166" s="19" t="str">
        <f>+'[2]10 Pay &amp; Benefit Rates'!E166</f>
        <v>1.5</v>
      </c>
      <c r="W166" s="20">
        <f>+'[2]10 Pay &amp; Benefit Rates'!$F166</f>
        <v>0.4</v>
      </c>
      <c r="X166" s="20">
        <f>+'[2]10 Pay &amp; Benefit Rates'!$G166</f>
        <v>0.1</v>
      </c>
    </row>
    <row r="167" spans="18:24" x14ac:dyDescent="0.3">
      <c r="R167" s="14" t="str">
        <f>+'[2]10 Pay &amp; Benefit Rates'!$A167</f>
        <v>zzpe</v>
      </c>
      <c r="S167" s="14" t="str">
        <f>+'[2]10 Pay &amp; Benefit Rates'!$B167</f>
        <v>worker</v>
      </c>
      <c r="T167" s="21">
        <f>+'[2]10 Pay &amp; Benefit Rates'!$C167</f>
        <v>1</v>
      </c>
      <c r="U167" s="19">
        <f>+'[2]10 Pay &amp; Benefit Rates'!D167</f>
        <v>999</v>
      </c>
      <c r="V167" s="19" t="str">
        <f>+'[2]10 Pay &amp; Benefit Rates'!E167</f>
        <v>1.5</v>
      </c>
      <c r="W167" s="20">
        <f>+'[2]10 Pay &amp; Benefit Rates'!$F167</f>
        <v>0.4</v>
      </c>
      <c r="X167" s="20">
        <f>+'[2]10 Pay &amp; Benefit Rates'!$G167</f>
        <v>0.1</v>
      </c>
    </row>
    <row r="168" spans="18:24" x14ac:dyDescent="0.3">
      <c r="R168" s="14" t="str">
        <f>+'[2]10 Pay &amp; Benefit Rates'!$A168</f>
        <v>zzpf</v>
      </c>
      <c r="S168" s="14" t="str">
        <f>+'[2]10 Pay &amp; Benefit Rates'!$B168</f>
        <v>worker</v>
      </c>
      <c r="T168" s="21">
        <f>+'[2]10 Pay &amp; Benefit Rates'!$C168</f>
        <v>1</v>
      </c>
      <c r="U168" s="19">
        <f>+'[2]10 Pay &amp; Benefit Rates'!D168</f>
        <v>999</v>
      </c>
      <c r="V168" s="19" t="str">
        <f>+'[2]10 Pay &amp; Benefit Rates'!E168</f>
        <v>1.5</v>
      </c>
      <c r="W168" s="20">
        <f>+'[2]10 Pay &amp; Benefit Rates'!$F168</f>
        <v>0.4</v>
      </c>
      <c r="X168" s="20">
        <f>+'[2]10 Pay &amp; Benefit Rates'!$G168</f>
        <v>0.1</v>
      </c>
    </row>
    <row r="169" spans="18:24" x14ac:dyDescent="0.3">
      <c r="R169" s="14" t="str">
        <f>+'[2]10 Pay &amp; Benefit Rates'!$A169</f>
        <v>zzpg</v>
      </c>
      <c r="S169" s="14" t="str">
        <f>+'[2]10 Pay &amp; Benefit Rates'!$B169</f>
        <v>worker</v>
      </c>
      <c r="T169" s="21">
        <f>+'[2]10 Pay &amp; Benefit Rates'!$C169</f>
        <v>1</v>
      </c>
      <c r="U169" s="19">
        <f>+'[2]10 Pay &amp; Benefit Rates'!D169</f>
        <v>999</v>
      </c>
      <c r="V169" s="19" t="str">
        <f>+'[2]10 Pay &amp; Benefit Rates'!E169</f>
        <v>1.5</v>
      </c>
      <c r="W169" s="20">
        <f>+'[2]10 Pay &amp; Benefit Rates'!$F169</f>
        <v>0.4</v>
      </c>
      <c r="X169" s="20">
        <f>+'[2]10 Pay &amp; Benefit Rates'!$G169</f>
        <v>0.1</v>
      </c>
    </row>
    <row r="170" spans="18:24" x14ac:dyDescent="0.3">
      <c r="R170" s="14" t="str">
        <f>+'[2]10 Pay &amp; Benefit Rates'!$A170</f>
        <v>zzph</v>
      </c>
      <c r="S170" s="14" t="str">
        <f>+'[2]10 Pay &amp; Benefit Rates'!$B170</f>
        <v>worker</v>
      </c>
      <c r="T170" s="21">
        <f>+'[2]10 Pay &amp; Benefit Rates'!$C170</f>
        <v>1</v>
      </c>
      <c r="U170" s="19">
        <f>+'[2]10 Pay &amp; Benefit Rates'!D170</f>
        <v>999</v>
      </c>
      <c r="V170" s="19" t="str">
        <f>+'[2]10 Pay &amp; Benefit Rates'!E170</f>
        <v>1.5</v>
      </c>
      <c r="W170" s="20">
        <f>+'[2]10 Pay &amp; Benefit Rates'!$F170</f>
        <v>0.4</v>
      </c>
      <c r="X170" s="20">
        <f>+'[2]10 Pay &amp; Benefit Rates'!$G170</f>
        <v>0.1</v>
      </c>
    </row>
    <row r="171" spans="18:24" x14ac:dyDescent="0.3">
      <c r="R171" s="14" t="str">
        <f>+'[2]10 Pay &amp; Benefit Rates'!$A171</f>
        <v>zzpi</v>
      </c>
      <c r="S171" s="14" t="str">
        <f>+'[2]10 Pay &amp; Benefit Rates'!$B171</f>
        <v>worker</v>
      </c>
      <c r="T171" s="21">
        <f>+'[2]10 Pay &amp; Benefit Rates'!$C171</f>
        <v>1</v>
      </c>
      <c r="U171" s="19">
        <f>+'[2]10 Pay &amp; Benefit Rates'!D171</f>
        <v>999</v>
      </c>
      <c r="V171" s="19" t="str">
        <f>+'[2]10 Pay &amp; Benefit Rates'!E171</f>
        <v>1.5</v>
      </c>
      <c r="W171" s="20">
        <f>+'[2]10 Pay &amp; Benefit Rates'!$F171</f>
        <v>0.4</v>
      </c>
      <c r="X171" s="20">
        <f>+'[2]10 Pay &amp; Benefit Rates'!$G171</f>
        <v>0.1</v>
      </c>
    </row>
    <row r="172" spans="18:24" x14ac:dyDescent="0.3">
      <c r="R172" s="14" t="str">
        <f>+'[2]10 Pay &amp; Benefit Rates'!$A172</f>
        <v>zzqa</v>
      </c>
      <c r="S172" s="14" t="str">
        <f>+'[2]10 Pay &amp; Benefit Rates'!$B172</f>
        <v>worker</v>
      </c>
      <c r="T172" s="21">
        <f>+'[2]10 Pay &amp; Benefit Rates'!$C172</f>
        <v>1</v>
      </c>
      <c r="U172" s="19">
        <f>+'[2]10 Pay &amp; Benefit Rates'!D172</f>
        <v>999</v>
      </c>
      <c r="V172" s="19" t="str">
        <f>+'[2]10 Pay &amp; Benefit Rates'!E172</f>
        <v>1.5</v>
      </c>
      <c r="W172" s="20">
        <f>+'[2]10 Pay &amp; Benefit Rates'!$F172</f>
        <v>0.4</v>
      </c>
      <c r="X172" s="20">
        <f>+'[2]10 Pay &amp; Benefit Rates'!$G172</f>
        <v>0.1</v>
      </c>
    </row>
    <row r="173" spans="18:24" x14ac:dyDescent="0.3">
      <c r="R173" s="14" t="str">
        <f>+'[2]10 Pay &amp; Benefit Rates'!$A173</f>
        <v>zzqb</v>
      </c>
      <c r="S173" s="14" t="str">
        <f>+'[2]10 Pay &amp; Benefit Rates'!$B173</f>
        <v>worker</v>
      </c>
      <c r="T173" s="21">
        <f>+'[2]10 Pay &amp; Benefit Rates'!$C173</f>
        <v>1</v>
      </c>
      <c r="U173" s="19">
        <f>+'[2]10 Pay &amp; Benefit Rates'!D173</f>
        <v>999</v>
      </c>
      <c r="V173" s="19" t="str">
        <f>+'[2]10 Pay &amp; Benefit Rates'!E173</f>
        <v>1.5</v>
      </c>
      <c r="W173" s="20">
        <f>+'[2]10 Pay &amp; Benefit Rates'!$F173</f>
        <v>0.4</v>
      </c>
      <c r="X173" s="20">
        <f>+'[2]10 Pay &amp; Benefit Rates'!$G173</f>
        <v>0.1</v>
      </c>
    </row>
    <row r="174" spans="18:24" x14ac:dyDescent="0.3">
      <c r="R174" s="14" t="str">
        <f>+'[2]10 Pay &amp; Benefit Rates'!$A174</f>
        <v>zzqc</v>
      </c>
      <c r="S174" s="14" t="str">
        <f>+'[2]10 Pay &amp; Benefit Rates'!$B174</f>
        <v>worker</v>
      </c>
      <c r="T174" s="21">
        <f>+'[2]10 Pay &amp; Benefit Rates'!$C174</f>
        <v>1</v>
      </c>
      <c r="U174" s="19">
        <f>+'[2]10 Pay &amp; Benefit Rates'!D174</f>
        <v>999</v>
      </c>
      <c r="V174" s="19" t="str">
        <f>+'[2]10 Pay &amp; Benefit Rates'!E174</f>
        <v>1.5</v>
      </c>
      <c r="W174" s="20">
        <f>+'[2]10 Pay &amp; Benefit Rates'!$F174</f>
        <v>0.4</v>
      </c>
      <c r="X174" s="20">
        <f>+'[2]10 Pay &amp; Benefit Rates'!$G174</f>
        <v>0.1</v>
      </c>
    </row>
    <row r="175" spans="18:24" x14ac:dyDescent="0.3">
      <c r="R175" s="14" t="str">
        <f>+'[2]10 Pay &amp; Benefit Rates'!$A175</f>
        <v>zzqd</v>
      </c>
      <c r="S175" s="14" t="str">
        <f>+'[2]10 Pay &amp; Benefit Rates'!$B175</f>
        <v>worker</v>
      </c>
      <c r="T175" s="21">
        <f>+'[2]10 Pay &amp; Benefit Rates'!$C175</f>
        <v>1</v>
      </c>
      <c r="U175" s="19">
        <f>+'[2]10 Pay &amp; Benefit Rates'!D175</f>
        <v>999</v>
      </c>
      <c r="V175" s="19" t="str">
        <f>+'[2]10 Pay &amp; Benefit Rates'!E175</f>
        <v>1.5</v>
      </c>
      <c r="W175" s="20">
        <f>+'[2]10 Pay &amp; Benefit Rates'!$F175</f>
        <v>0.4</v>
      </c>
      <c r="X175" s="20">
        <f>+'[2]10 Pay &amp; Benefit Rates'!$G175</f>
        <v>0.1</v>
      </c>
    </row>
    <row r="176" spans="18:24" x14ac:dyDescent="0.3">
      <c r="R176" s="14" t="str">
        <f>+'[2]10 Pay &amp; Benefit Rates'!$A176</f>
        <v>zzqe</v>
      </c>
      <c r="S176" s="14" t="str">
        <f>+'[2]10 Pay &amp; Benefit Rates'!$B176</f>
        <v>worker</v>
      </c>
      <c r="T176" s="21">
        <f>+'[2]10 Pay &amp; Benefit Rates'!$C176</f>
        <v>1</v>
      </c>
      <c r="U176" s="19">
        <f>+'[2]10 Pay &amp; Benefit Rates'!D176</f>
        <v>999</v>
      </c>
      <c r="V176" s="19" t="str">
        <f>+'[2]10 Pay &amp; Benefit Rates'!E176</f>
        <v>1.5</v>
      </c>
      <c r="W176" s="20">
        <f>+'[2]10 Pay &amp; Benefit Rates'!$F176</f>
        <v>0.4</v>
      </c>
      <c r="X176" s="20">
        <f>+'[2]10 Pay &amp; Benefit Rates'!$G176</f>
        <v>0.1</v>
      </c>
    </row>
    <row r="177" spans="18:24" x14ac:dyDescent="0.3">
      <c r="R177" s="14" t="str">
        <f>+'[2]10 Pay &amp; Benefit Rates'!$A177</f>
        <v>zzqf</v>
      </c>
      <c r="S177" s="14" t="str">
        <f>+'[2]10 Pay &amp; Benefit Rates'!$B177</f>
        <v>worker</v>
      </c>
      <c r="T177" s="21">
        <f>+'[2]10 Pay &amp; Benefit Rates'!$C177</f>
        <v>1</v>
      </c>
      <c r="U177" s="19">
        <f>+'[2]10 Pay &amp; Benefit Rates'!D177</f>
        <v>999</v>
      </c>
      <c r="V177" s="19" t="str">
        <f>+'[2]10 Pay &amp; Benefit Rates'!E177</f>
        <v>1.5</v>
      </c>
      <c r="W177" s="20">
        <f>+'[2]10 Pay &amp; Benefit Rates'!$F177</f>
        <v>0.4</v>
      </c>
      <c r="X177" s="20">
        <f>+'[2]10 Pay &amp; Benefit Rates'!$G177</f>
        <v>0.1</v>
      </c>
    </row>
    <row r="178" spans="18:24" x14ac:dyDescent="0.3">
      <c r="R178" s="14" t="str">
        <f>+'[2]10 Pay &amp; Benefit Rates'!$A178</f>
        <v>zzqg</v>
      </c>
      <c r="S178" s="14" t="str">
        <f>+'[2]10 Pay &amp; Benefit Rates'!$B178</f>
        <v>worker</v>
      </c>
      <c r="T178" s="21">
        <f>+'[2]10 Pay &amp; Benefit Rates'!$C178</f>
        <v>1</v>
      </c>
      <c r="U178" s="19">
        <f>+'[2]10 Pay &amp; Benefit Rates'!D178</f>
        <v>999</v>
      </c>
      <c r="V178" s="19" t="str">
        <f>+'[2]10 Pay &amp; Benefit Rates'!E178</f>
        <v>1.5</v>
      </c>
      <c r="W178" s="20">
        <f>+'[2]10 Pay &amp; Benefit Rates'!$F178</f>
        <v>0.4</v>
      </c>
      <c r="X178" s="20">
        <f>+'[2]10 Pay &amp; Benefit Rates'!$G178</f>
        <v>0.1</v>
      </c>
    </row>
    <row r="179" spans="18:24" x14ac:dyDescent="0.3">
      <c r="R179" s="14" t="str">
        <f>+'[2]10 Pay &amp; Benefit Rates'!$A179</f>
        <v>zzqh</v>
      </c>
      <c r="S179" s="14" t="str">
        <f>+'[2]10 Pay &amp; Benefit Rates'!$B179</f>
        <v>worker</v>
      </c>
      <c r="T179" s="21">
        <f>+'[2]10 Pay &amp; Benefit Rates'!$C179</f>
        <v>1</v>
      </c>
      <c r="U179" s="19">
        <f>+'[2]10 Pay &amp; Benefit Rates'!D179</f>
        <v>999</v>
      </c>
      <c r="V179" s="19" t="str">
        <f>+'[2]10 Pay &amp; Benefit Rates'!E179</f>
        <v>1.5</v>
      </c>
      <c r="W179" s="20">
        <f>+'[2]10 Pay &amp; Benefit Rates'!$F179</f>
        <v>0.4</v>
      </c>
      <c r="X179" s="20">
        <f>+'[2]10 Pay &amp; Benefit Rates'!$G179</f>
        <v>0.1</v>
      </c>
    </row>
    <row r="180" spans="18:24" x14ac:dyDescent="0.3">
      <c r="R180" s="14" t="str">
        <f>+'[2]10 Pay &amp; Benefit Rates'!$A180</f>
        <v>zzqi</v>
      </c>
      <c r="S180" s="14" t="str">
        <f>+'[2]10 Pay &amp; Benefit Rates'!$B180</f>
        <v>worker</v>
      </c>
      <c r="T180" s="21">
        <f>+'[2]10 Pay &amp; Benefit Rates'!$C180</f>
        <v>1</v>
      </c>
      <c r="U180" s="19">
        <f>+'[2]10 Pay &amp; Benefit Rates'!D180</f>
        <v>999</v>
      </c>
      <c r="V180" s="19" t="str">
        <f>+'[2]10 Pay &amp; Benefit Rates'!E180</f>
        <v>1.5</v>
      </c>
      <c r="W180" s="20">
        <f>+'[2]10 Pay &amp; Benefit Rates'!$F180</f>
        <v>0.4</v>
      </c>
      <c r="X180" s="20">
        <f>+'[2]10 Pay &amp; Benefit Rates'!$G180</f>
        <v>0.1</v>
      </c>
    </row>
    <row r="181" spans="18:24" x14ac:dyDescent="0.3">
      <c r="R181" s="14" t="str">
        <f>+'[2]10 Pay &amp; Benefit Rates'!$A181</f>
        <v>zzra</v>
      </c>
      <c r="S181" s="14" t="str">
        <f>+'[2]10 Pay &amp; Benefit Rates'!$B181</f>
        <v>worker</v>
      </c>
      <c r="T181" s="21">
        <f>+'[2]10 Pay &amp; Benefit Rates'!$C181</f>
        <v>1</v>
      </c>
      <c r="U181" s="19">
        <f>+'[2]10 Pay &amp; Benefit Rates'!D181</f>
        <v>999</v>
      </c>
      <c r="V181" s="19" t="str">
        <f>+'[2]10 Pay &amp; Benefit Rates'!E181</f>
        <v>1.5</v>
      </c>
      <c r="W181" s="20">
        <f>+'[2]10 Pay &amp; Benefit Rates'!$F181</f>
        <v>0.4</v>
      </c>
      <c r="X181" s="20">
        <f>+'[2]10 Pay &amp; Benefit Rates'!$G181</f>
        <v>0.1</v>
      </c>
    </row>
    <row r="182" spans="18:24" x14ac:dyDescent="0.3">
      <c r="R182" s="14" t="str">
        <f>+'[2]10 Pay &amp; Benefit Rates'!$A182</f>
        <v>zzrb</v>
      </c>
      <c r="S182" s="14" t="str">
        <f>+'[2]10 Pay &amp; Benefit Rates'!$B182</f>
        <v>worker</v>
      </c>
      <c r="T182" s="21">
        <f>+'[2]10 Pay &amp; Benefit Rates'!$C182</f>
        <v>1</v>
      </c>
      <c r="U182" s="19">
        <f>+'[2]10 Pay &amp; Benefit Rates'!D182</f>
        <v>999</v>
      </c>
      <c r="V182" s="19" t="str">
        <f>+'[2]10 Pay &amp; Benefit Rates'!E182</f>
        <v>1.5</v>
      </c>
      <c r="W182" s="20">
        <f>+'[2]10 Pay &amp; Benefit Rates'!$F182</f>
        <v>0.4</v>
      </c>
      <c r="X182" s="20">
        <f>+'[2]10 Pay &amp; Benefit Rates'!$G182</f>
        <v>0.1</v>
      </c>
    </row>
    <row r="183" spans="18:24" x14ac:dyDescent="0.3">
      <c r="R183" s="14" t="str">
        <f>+'[2]10 Pay &amp; Benefit Rates'!$A183</f>
        <v>zzrc</v>
      </c>
      <c r="S183" s="14" t="str">
        <f>+'[2]10 Pay &amp; Benefit Rates'!$B183</f>
        <v>worker</v>
      </c>
      <c r="T183" s="21">
        <f>+'[2]10 Pay &amp; Benefit Rates'!$C183</f>
        <v>1</v>
      </c>
      <c r="U183" s="19">
        <f>+'[2]10 Pay &amp; Benefit Rates'!D183</f>
        <v>999</v>
      </c>
      <c r="V183" s="19" t="str">
        <f>+'[2]10 Pay &amp; Benefit Rates'!E183</f>
        <v>1.5</v>
      </c>
      <c r="W183" s="20">
        <f>+'[2]10 Pay &amp; Benefit Rates'!$F183</f>
        <v>0.4</v>
      </c>
      <c r="X183" s="20">
        <f>+'[2]10 Pay &amp; Benefit Rates'!$G183</f>
        <v>0.1</v>
      </c>
    </row>
    <row r="184" spans="18:24" x14ac:dyDescent="0.3">
      <c r="R184" s="14" t="str">
        <f>+'[2]10 Pay &amp; Benefit Rates'!$A184</f>
        <v>zzrd</v>
      </c>
      <c r="S184" s="14" t="str">
        <f>+'[2]10 Pay &amp; Benefit Rates'!$B184</f>
        <v>worker</v>
      </c>
      <c r="T184" s="21">
        <f>+'[2]10 Pay &amp; Benefit Rates'!$C184</f>
        <v>1</v>
      </c>
      <c r="U184" s="19">
        <f>+'[2]10 Pay &amp; Benefit Rates'!D184</f>
        <v>999</v>
      </c>
      <c r="V184" s="19" t="str">
        <f>+'[2]10 Pay &amp; Benefit Rates'!E184</f>
        <v>1.5</v>
      </c>
      <c r="W184" s="20">
        <f>+'[2]10 Pay &amp; Benefit Rates'!$F184</f>
        <v>0.4</v>
      </c>
      <c r="X184" s="20">
        <f>+'[2]10 Pay &amp; Benefit Rates'!$G184</f>
        <v>0.1</v>
      </c>
    </row>
    <row r="185" spans="18:24" x14ac:dyDescent="0.3">
      <c r="R185" s="14" t="str">
        <f>+'[2]10 Pay &amp; Benefit Rates'!$A185</f>
        <v>zzre</v>
      </c>
      <c r="S185" s="14" t="str">
        <f>+'[2]10 Pay &amp; Benefit Rates'!$B185</f>
        <v>worker</v>
      </c>
      <c r="T185" s="21">
        <f>+'[2]10 Pay &amp; Benefit Rates'!$C185</f>
        <v>1</v>
      </c>
      <c r="U185" s="19">
        <f>+'[2]10 Pay &amp; Benefit Rates'!D185</f>
        <v>999</v>
      </c>
      <c r="V185" s="19" t="str">
        <f>+'[2]10 Pay &amp; Benefit Rates'!E185</f>
        <v>1.5</v>
      </c>
      <c r="W185" s="20">
        <f>+'[2]10 Pay &amp; Benefit Rates'!$F185</f>
        <v>0.4</v>
      </c>
      <c r="X185" s="20">
        <f>+'[2]10 Pay &amp; Benefit Rates'!$G185</f>
        <v>0.1</v>
      </c>
    </row>
    <row r="186" spans="18:24" x14ac:dyDescent="0.3">
      <c r="R186" s="14" t="str">
        <f>+'[2]10 Pay &amp; Benefit Rates'!$A186</f>
        <v>zzrf</v>
      </c>
      <c r="S186" s="14" t="str">
        <f>+'[2]10 Pay &amp; Benefit Rates'!$B186</f>
        <v>worker</v>
      </c>
      <c r="T186" s="21">
        <f>+'[2]10 Pay &amp; Benefit Rates'!$C186</f>
        <v>1</v>
      </c>
      <c r="U186" s="19">
        <f>+'[2]10 Pay &amp; Benefit Rates'!D186</f>
        <v>999</v>
      </c>
      <c r="V186" s="19" t="str">
        <f>+'[2]10 Pay &amp; Benefit Rates'!E186</f>
        <v>1.5</v>
      </c>
      <c r="W186" s="20">
        <f>+'[2]10 Pay &amp; Benefit Rates'!$F186</f>
        <v>0.4</v>
      </c>
      <c r="X186" s="20">
        <f>+'[2]10 Pay &amp; Benefit Rates'!$G186</f>
        <v>0.1</v>
      </c>
    </row>
    <row r="187" spans="18:24" x14ac:dyDescent="0.3">
      <c r="R187" s="14" t="str">
        <f>+'[2]10 Pay &amp; Benefit Rates'!$A187</f>
        <v>zzrg</v>
      </c>
      <c r="S187" s="14" t="str">
        <f>+'[2]10 Pay &amp; Benefit Rates'!$B187</f>
        <v>worker</v>
      </c>
      <c r="T187" s="21">
        <f>+'[2]10 Pay &amp; Benefit Rates'!$C187</f>
        <v>1</v>
      </c>
      <c r="U187" s="19">
        <f>+'[2]10 Pay &amp; Benefit Rates'!D187</f>
        <v>999</v>
      </c>
      <c r="V187" s="19" t="str">
        <f>+'[2]10 Pay &amp; Benefit Rates'!E187</f>
        <v>1.5</v>
      </c>
      <c r="W187" s="20">
        <f>+'[2]10 Pay &amp; Benefit Rates'!$F187</f>
        <v>0.4</v>
      </c>
      <c r="X187" s="20">
        <f>+'[2]10 Pay &amp; Benefit Rates'!$G187</f>
        <v>0.1</v>
      </c>
    </row>
    <row r="188" spans="18:24" x14ac:dyDescent="0.3">
      <c r="R188" s="14" t="str">
        <f>+'[2]10 Pay &amp; Benefit Rates'!$A188</f>
        <v>zzrh</v>
      </c>
      <c r="S188" s="14" t="str">
        <f>+'[2]10 Pay &amp; Benefit Rates'!$B188</f>
        <v>worker</v>
      </c>
      <c r="T188" s="21">
        <f>+'[2]10 Pay &amp; Benefit Rates'!$C188</f>
        <v>1</v>
      </c>
      <c r="U188" s="19">
        <f>+'[2]10 Pay &amp; Benefit Rates'!D188</f>
        <v>999</v>
      </c>
      <c r="V188" s="19" t="str">
        <f>+'[2]10 Pay &amp; Benefit Rates'!E188</f>
        <v>1.5</v>
      </c>
      <c r="W188" s="20">
        <f>+'[2]10 Pay &amp; Benefit Rates'!$F188</f>
        <v>0.4</v>
      </c>
      <c r="X188" s="20">
        <f>+'[2]10 Pay &amp; Benefit Rates'!$G188</f>
        <v>0.1</v>
      </c>
    </row>
    <row r="189" spans="18:24" x14ac:dyDescent="0.3">
      <c r="R189" s="14" t="str">
        <f>+'[2]10 Pay &amp; Benefit Rates'!$A189</f>
        <v>zzri</v>
      </c>
      <c r="S189" s="14" t="str">
        <f>+'[2]10 Pay &amp; Benefit Rates'!$B189</f>
        <v>worker</v>
      </c>
      <c r="T189" s="21">
        <f>+'[2]10 Pay &amp; Benefit Rates'!$C189</f>
        <v>1</v>
      </c>
      <c r="U189" s="19">
        <f>+'[2]10 Pay &amp; Benefit Rates'!D189</f>
        <v>999</v>
      </c>
      <c r="V189" s="19" t="str">
        <f>+'[2]10 Pay &amp; Benefit Rates'!E189</f>
        <v>1.5</v>
      </c>
      <c r="W189" s="20">
        <f>+'[2]10 Pay &amp; Benefit Rates'!$F189</f>
        <v>0.4</v>
      </c>
      <c r="X189" s="20">
        <f>+'[2]10 Pay &amp; Benefit Rates'!$G189</f>
        <v>0.1</v>
      </c>
    </row>
    <row r="190" spans="18:24" x14ac:dyDescent="0.3">
      <c r="R190" s="14" t="str">
        <f>+'[2]10 Pay &amp; Benefit Rates'!$A190</f>
        <v>zzsa</v>
      </c>
      <c r="S190" s="14" t="str">
        <f>+'[2]10 Pay &amp; Benefit Rates'!$B190</f>
        <v>worker</v>
      </c>
      <c r="T190" s="21">
        <f>+'[2]10 Pay &amp; Benefit Rates'!$C190</f>
        <v>1</v>
      </c>
      <c r="U190" s="19">
        <f>+'[2]10 Pay &amp; Benefit Rates'!D190</f>
        <v>999</v>
      </c>
      <c r="V190" s="19" t="str">
        <f>+'[2]10 Pay &amp; Benefit Rates'!E190</f>
        <v>1.5</v>
      </c>
      <c r="W190" s="20">
        <f>+'[2]10 Pay &amp; Benefit Rates'!$F190</f>
        <v>0.4</v>
      </c>
      <c r="X190" s="20">
        <f>+'[2]10 Pay &amp; Benefit Rates'!$G190</f>
        <v>0.1</v>
      </c>
    </row>
    <row r="191" spans="18:24" x14ac:dyDescent="0.3">
      <c r="R191" s="14" t="str">
        <f>+'[2]10 Pay &amp; Benefit Rates'!$A191</f>
        <v>zzsb</v>
      </c>
      <c r="S191" s="14" t="str">
        <f>+'[2]10 Pay &amp; Benefit Rates'!$B191</f>
        <v>worker</v>
      </c>
      <c r="T191" s="21">
        <f>+'[2]10 Pay &amp; Benefit Rates'!$C191</f>
        <v>1</v>
      </c>
      <c r="U191" s="19">
        <f>+'[2]10 Pay &amp; Benefit Rates'!D191</f>
        <v>999</v>
      </c>
      <c r="V191" s="19" t="str">
        <f>+'[2]10 Pay &amp; Benefit Rates'!E191</f>
        <v>1.5</v>
      </c>
      <c r="W191" s="20">
        <f>+'[2]10 Pay &amp; Benefit Rates'!$F191</f>
        <v>0.4</v>
      </c>
      <c r="X191" s="20">
        <f>+'[2]10 Pay &amp; Benefit Rates'!$G191</f>
        <v>0.1</v>
      </c>
    </row>
    <row r="192" spans="18:24" x14ac:dyDescent="0.3">
      <c r="R192" s="14" t="str">
        <f>+'[2]10 Pay &amp; Benefit Rates'!$A192</f>
        <v>zzsc</v>
      </c>
      <c r="S192" s="14" t="str">
        <f>+'[2]10 Pay &amp; Benefit Rates'!$B192</f>
        <v>worker</v>
      </c>
      <c r="T192" s="21">
        <f>+'[2]10 Pay &amp; Benefit Rates'!$C192</f>
        <v>1</v>
      </c>
      <c r="U192" s="19">
        <f>+'[2]10 Pay &amp; Benefit Rates'!D192</f>
        <v>999</v>
      </c>
      <c r="V192" s="19" t="str">
        <f>+'[2]10 Pay &amp; Benefit Rates'!E192</f>
        <v>1.5</v>
      </c>
      <c r="W192" s="20">
        <f>+'[2]10 Pay &amp; Benefit Rates'!$F192</f>
        <v>0.4</v>
      </c>
      <c r="X192" s="20">
        <f>+'[2]10 Pay &amp; Benefit Rates'!$G192</f>
        <v>0.1</v>
      </c>
    </row>
    <row r="193" spans="18:24" x14ac:dyDescent="0.3">
      <c r="R193" s="14" t="str">
        <f>+'[2]10 Pay &amp; Benefit Rates'!$A193</f>
        <v>zzsd</v>
      </c>
      <c r="S193" s="14" t="str">
        <f>+'[2]10 Pay &amp; Benefit Rates'!$B193</f>
        <v>worker</v>
      </c>
      <c r="T193" s="21">
        <f>+'[2]10 Pay &amp; Benefit Rates'!$C193</f>
        <v>1</v>
      </c>
      <c r="U193" s="19">
        <f>+'[2]10 Pay &amp; Benefit Rates'!D193</f>
        <v>999</v>
      </c>
      <c r="V193" s="19" t="str">
        <f>+'[2]10 Pay &amp; Benefit Rates'!E193</f>
        <v>1.5</v>
      </c>
      <c r="W193" s="20">
        <f>+'[2]10 Pay &amp; Benefit Rates'!$F193</f>
        <v>0.4</v>
      </c>
      <c r="X193" s="20">
        <f>+'[2]10 Pay &amp; Benefit Rates'!$G193</f>
        <v>0.1</v>
      </c>
    </row>
    <row r="194" spans="18:24" x14ac:dyDescent="0.3">
      <c r="R194" s="14" t="str">
        <f>+'[2]10 Pay &amp; Benefit Rates'!$A194</f>
        <v>zzse</v>
      </c>
      <c r="S194" s="14" t="str">
        <f>+'[2]10 Pay &amp; Benefit Rates'!$B194</f>
        <v>worker</v>
      </c>
      <c r="T194" s="21">
        <f>+'[2]10 Pay &amp; Benefit Rates'!$C194</f>
        <v>1</v>
      </c>
      <c r="U194" s="19">
        <f>+'[2]10 Pay &amp; Benefit Rates'!D194</f>
        <v>999</v>
      </c>
      <c r="V194" s="19" t="str">
        <f>+'[2]10 Pay &amp; Benefit Rates'!E194</f>
        <v>1.5</v>
      </c>
      <c r="W194" s="20">
        <f>+'[2]10 Pay &amp; Benefit Rates'!$F194</f>
        <v>0.4</v>
      </c>
      <c r="X194" s="20">
        <f>+'[2]10 Pay &amp; Benefit Rates'!$G194</f>
        <v>0.1</v>
      </c>
    </row>
    <row r="195" spans="18:24" x14ac:dyDescent="0.3">
      <c r="R195" s="14" t="str">
        <f>+'[2]10 Pay &amp; Benefit Rates'!$A195</f>
        <v>zzsf</v>
      </c>
      <c r="S195" s="14" t="str">
        <f>+'[2]10 Pay &amp; Benefit Rates'!$B195</f>
        <v>worker</v>
      </c>
      <c r="T195" s="21">
        <f>+'[2]10 Pay &amp; Benefit Rates'!$C195</f>
        <v>1</v>
      </c>
      <c r="U195" s="19">
        <f>+'[2]10 Pay &amp; Benefit Rates'!D195</f>
        <v>999</v>
      </c>
      <c r="V195" s="19" t="str">
        <f>+'[2]10 Pay &amp; Benefit Rates'!E195</f>
        <v>1.5</v>
      </c>
      <c r="W195" s="20">
        <f>+'[2]10 Pay &amp; Benefit Rates'!$F195</f>
        <v>0.4</v>
      </c>
      <c r="X195" s="20">
        <f>+'[2]10 Pay &amp; Benefit Rates'!$G195</f>
        <v>0.1</v>
      </c>
    </row>
    <row r="196" spans="18:24" x14ac:dyDescent="0.3">
      <c r="R196" s="14" t="str">
        <f>+'[2]10 Pay &amp; Benefit Rates'!$A196</f>
        <v>zzsg</v>
      </c>
      <c r="S196" s="14" t="str">
        <f>+'[2]10 Pay &amp; Benefit Rates'!$B196</f>
        <v>worker</v>
      </c>
      <c r="T196" s="21">
        <f>+'[2]10 Pay &amp; Benefit Rates'!$C196</f>
        <v>1</v>
      </c>
      <c r="U196" s="19">
        <f>+'[2]10 Pay &amp; Benefit Rates'!D196</f>
        <v>999</v>
      </c>
      <c r="V196" s="19" t="str">
        <f>+'[2]10 Pay &amp; Benefit Rates'!E196</f>
        <v>1.5</v>
      </c>
      <c r="W196" s="20">
        <f>+'[2]10 Pay &amp; Benefit Rates'!$F196</f>
        <v>0.4</v>
      </c>
      <c r="X196" s="20">
        <f>+'[2]10 Pay &amp; Benefit Rates'!$G196</f>
        <v>0.1</v>
      </c>
    </row>
    <row r="197" spans="18:24" x14ac:dyDescent="0.3">
      <c r="R197" s="14" t="str">
        <f>+'[2]10 Pay &amp; Benefit Rates'!$A197</f>
        <v>zzsh</v>
      </c>
      <c r="S197" s="14" t="str">
        <f>+'[2]10 Pay &amp; Benefit Rates'!$B197</f>
        <v>worker</v>
      </c>
      <c r="T197" s="21">
        <f>+'[2]10 Pay &amp; Benefit Rates'!$C197</f>
        <v>1</v>
      </c>
      <c r="U197" s="19">
        <f>+'[2]10 Pay &amp; Benefit Rates'!D197</f>
        <v>999</v>
      </c>
      <c r="V197" s="19" t="str">
        <f>+'[2]10 Pay &amp; Benefit Rates'!E197</f>
        <v>1.5</v>
      </c>
      <c r="W197" s="20">
        <f>+'[2]10 Pay &amp; Benefit Rates'!$F197</f>
        <v>0.4</v>
      </c>
      <c r="X197" s="20">
        <f>+'[2]10 Pay &amp; Benefit Rates'!$G197</f>
        <v>0.1</v>
      </c>
    </row>
    <row r="198" spans="18:24" x14ac:dyDescent="0.3">
      <c r="R198" s="14" t="str">
        <f>+'[2]10 Pay &amp; Benefit Rates'!$A198</f>
        <v>zzsi</v>
      </c>
      <c r="S198" s="14" t="str">
        <f>+'[2]10 Pay &amp; Benefit Rates'!$B198</f>
        <v>worker</v>
      </c>
      <c r="T198" s="21">
        <f>+'[2]10 Pay &amp; Benefit Rates'!$C198</f>
        <v>1</v>
      </c>
      <c r="U198" s="19">
        <f>+'[2]10 Pay &amp; Benefit Rates'!D198</f>
        <v>999</v>
      </c>
      <c r="V198" s="19" t="str">
        <f>+'[2]10 Pay &amp; Benefit Rates'!E198</f>
        <v>1.5</v>
      </c>
      <c r="W198" s="20">
        <f>+'[2]10 Pay &amp; Benefit Rates'!$F198</f>
        <v>0.4</v>
      </c>
      <c r="X198" s="20">
        <f>+'[2]10 Pay &amp; Benefit Rates'!$G198</f>
        <v>0.1</v>
      </c>
    </row>
    <row r="199" spans="18:24" x14ac:dyDescent="0.3">
      <c r="R199" s="14" t="str">
        <f>+'[2]10 Pay &amp; Benefit Rates'!$A199</f>
        <v>zzta</v>
      </c>
      <c r="S199" s="14" t="str">
        <f>+'[2]10 Pay &amp; Benefit Rates'!$B199</f>
        <v>worker</v>
      </c>
      <c r="T199" s="21">
        <f>+'[2]10 Pay &amp; Benefit Rates'!$C199</f>
        <v>1</v>
      </c>
      <c r="U199" s="19">
        <f>+'[2]10 Pay &amp; Benefit Rates'!D199</f>
        <v>999</v>
      </c>
      <c r="V199" s="19" t="str">
        <f>+'[2]10 Pay &amp; Benefit Rates'!E199</f>
        <v>1.5</v>
      </c>
      <c r="W199" s="20">
        <f>+'[2]10 Pay &amp; Benefit Rates'!$F199</f>
        <v>0.4</v>
      </c>
      <c r="X199" s="20">
        <f>+'[2]10 Pay &amp; Benefit Rates'!$G199</f>
        <v>0.1</v>
      </c>
    </row>
    <row r="200" spans="18:24" x14ac:dyDescent="0.3">
      <c r="R200" s="14" t="str">
        <f>+'[2]10 Pay &amp; Benefit Rates'!$A200</f>
        <v>zztb</v>
      </c>
      <c r="S200" s="14" t="str">
        <f>+'[2]10 Pay &amp; Benefit Rates'!$B200</f>
        <v>worker</v>
      </c>
      <c r="T200" s="21">
        <f>+'[2]10 Pay &amp; Benefit Rates'!$C200</f>
        <v>1</v>
      </c>
      <c r="U200" s="19">
        <f>+'[2]10 Pay &amp; Benefit Rates'!D200</f>
        <v>999</v>
      </c>
      <c r="V200" s="19" t="str">
        <f>+'[2]10 Pay &amp; Benefit Rates'!E200</f>
        <v>1.5</v>
      </c>
      <c r="W200" s="20">
        <f>+'[2]10 Pay &amp; Benefit Rates'!$F200</f>
        <v>0.4</v>
      </c>
      <c r="X200" s="20">
        <f>+'[2]10 Pay &amp; Benefit Rates'!$G200</f>
        <v>0.1</v>
      </c>
    </row>
    <row r="201" spans="18:24" x14ac:dyDescent="0.3">
      <c r="R201" s="14" t="str">
        <f>+'[2]10 Pay &amp; Benefit Rates'!$A201</f>
        <v>zztc</v>
      </c>
      <c r="S201" s="14" t="str">
        <f>+'[2]10 Pay &amp; Benefit Rates'!$B201</f>
        <v>worker</v>
      </c>
      <c r="T201" s="21">
        <f>+'[2]10 Pay &amp; Benefit Rates'!$C201</f>
        <v>1</v>
      </c>
      <c r="U201" s="19">
        <f>+'[2]10 Pay &amp; Benefit Rates'!D201</f>
        <v>999</v>
      </c>
      <c r="V201" s="19" t="str">
        <f>+'[2]10 Pay &amp; Benefit Rates'!E201</f>
        <v>1.5</v>
      </c>
      <c r="W201" s="20">
        <f>+'[2]10 Pay &amp; Benefit Rates'!$F201</f>
        <v>0.4</v>
      </c>
      <c r="X201" s="20">
        <f>+'[2]10 Pay &amp; Benefit Rates'!$G201</f>
        <v>0.1</v>
      </c>
    </row>
    <row r="202" spans="18:24" x14ac:dyDescent="0.3">
      <c r="R202" s="14" t="str">
        <f>+'[2]10 Pay &amp; Benefit Rates'!$A202</f>
        <v>zztd</v>
      </c>
      <c r="S202" s="14" t="str">
        <f>+'[2]10 Pay &amp; Benefit Rates'!$B202</f>
        <v>worker</v>
      </c>
      <c r="T202" s="21">
        <f>+'[2]10 Pay &amp; Benefit Rates'!$C202</f>
        <v>1</v>
      </c>
      <c r="U202" s="19">
        <f>+'[2]10 Pay &amp; Benefit Rates'!D202</f>
        <v>999</v>
      </c>
      <c r="V202" s="19" t="str">
        <f>+'[2]10 Pay &amp; Benefit Rates'!E202</f>
        <v>1.5</v>
      </c>
      <c r="W202" s="20">
        <f>+'[2]10 Pay &amp; Benefit Rates'!$F202</f>
        <v>0.4</v>
      </c>
      <c r="X202" s="20">
        <f>+'[2]10 Pay &amp; Benefit Rates'!$G202</f>
        <v>0.1</v>
      </c>
    </row>
    <row r="203" spans="18:24" x14ac:dyDescent="0.3">
      <c r="R203" s="14" t="str">
        <f>+'[2]10 Pay &amp; Benefit Rates'!$A203</f>
        <v>zzte</v>
      </c>
      <c r="S203" s="14" t="str">
        <f>+'[2]10 Pay &amp; Benefit Rates'!$B203</f>
        <v>worker</v>
      </c>
      <c r="T203" s="21">
        <f>+'[2]10 Pay &amp; Benefit Rates'!$C203</f>
        <v>1</v>
      </c>
      <c r="U203" s="19">
        <f>+'[2]10 Pay &amp; Benefit Rates'!D203</f>
        <v>999</v>
      </c>
      <c r="V203" s="19" t="str">
        <f>+'[2]10 Pay &amp; Benefit Rates'!E203</f>
        <v>1.5</v>
      </c>
      <c r="W203" s="20">
        <f>+'[2]10 Pay &amp; Benefit Rates'!$F203</f>
        <v>0.4</v>
      </c>
      <c r="X203" s="20">
        <f>+'[2]10 Pay &amp; Benefit Rates'!$G203</f>
        <v>0.1</v>
      </c>
    </row>
    <row r="204" spans="18:24" x14ac:dyDescent="0.3">
      <c r="R204" s="14" t="str">
        <f>+'[2]10 Pay &amp; Benefit Rates'!$A204</f>
        <v>zztf</v>
      </c>
      <c r="S204" s="14" t="str">
        <f>+'[2]10 Pay &amp; Benefit Rates'!$B204</f>
        <v>worker</v>
      </c>
      <c r="T204" s="21">
        <f>+'[2]10 Pay &amp; Benefit Rates'!$C204</f>
        <v>1</v>
      </c>
      <c r="U204" s="19">
        <f>+'[2]10 Pay &amp; Benefit Rates'!D204</f>
        <v>999</v>
      </c>
      <c r="V204" s="19" t="str">
        <f>+'[2]10 Pay &amp; Benefit Rates'!E204</f>
        <v>1.5</v>
      </c>
      <c r="W204" s="20">
        <f>+'[2]10 Pay &amp; Benefit Rates'!$F204</f>
        <v>0.4</v>
      </c>
      <c r="X204" s="20">
        <f>+'[2]10 Pay &amp; Benefit Rates'!$G204</f>
        <v>0.1</v>
      </c>
    </row>
    <row r="205" spans="18:24" x14ac:dyDescent="0.3">
      <c r="R205" s="14" t="str">
        <f>+'[2]10 Pay &amp; Benefit Rates'!$A205</f>
        <v>zztg</v>
      </c>
      <c r="S205" s="14" t="str">
        <f>+'[2]10 Pay &amp; Benefit Rates'!$B205</f>
        <v>worker</v>
      </c>
      <c r="T205" s="21">
        <f>+'[2]10 Pay &amp; Benefit Rates'!$C205</f>
        <v>1</v>
      </c>
      <c r="U205" s="19">
        <f>+'[2]10 Pay &amp; Benefit Rates'!D205</f>
        <v>999</v>
      </c>
      <c r="V205" s="19" t="str">
        <f>+'[2]10 Pay &amp; Benefit Rates'!E205</f>
        <v>1.5</v>
      </c>
      <c r="W205" s="20">
        <f>+'[2]10 Pay &amp; Benefit Rates'!$F205</f>
        <v>0.4</v>
      </c>
      <c r="X205" s="20">
        <f>+'[2]10 Pay &amp; Benefit Rates'!$G205</f>
        <v>0.1</v>
      </c>
    </row>
    <row r="206" spans="18:24" x14ac:dyDescent="0.3">
      <c r="R206" s="14" t="str">
        <f>+'[2]10 Pay &amp; Benefit Rates'!$A206</f>
        <v>zzth</v>
      </c>
      <c r="S206" s="14" t="str">
        <f>+'[2]10 Pay &amp; Benefit Rates'!$B206</f>
        <v>worker</v>
      </c>
      <c r="T206" s="21">
        <f>+'[2]10 Pay &amp; Benefit Rates'!$C206</f>
        <v>1</v>
      </c>
      <c r="U206" s="19">
        <f>+'[2]10 Pay &amp; Benefit Rates'!D206</f>
        <v>999</v>
      </c>
      <c r="V206" s="19" t="str">
        <f>+'[2]10 Pay &amp; Benefit Rates'!E206</f>
        <v>1.5</v>
      </c>
      <c r="W206" s="20">
        <f>+'[2]10 Pay &amp; Benefit Rates'!$F206</f>
        <v>0.4</v>
      </c>
      <c r="X206" s="20">
        <f>+'[2]10 Pay &amp; Benefit Rates'!$G206</f>
        <v>0.1</v>
      </c>
    </row>
    <row r="207" spans="18:24" x14ac:dyDescent="0.3">
      <c r="R207" s="14" t="str">
        <f>+'[2]10 Pay &amp; Benefit Rates'!$A207</f>
        <v>zzti</v>
      </c>
      <c r="S207" s="14" t="str">
        <f>+'[2]10 Pay &amp; Benefit Rates'!$B207</f>
        <v>worker</v>
      </c>
      <c r="T207" s="21">
        <f>+'[2]10 Pay &amp; Benefit Rates'!$C207</f>
        <v>1</v>
      </c>
      <c r="U207" s="19">
        <f>+'[2]10 Pay &amp; Benefit Rates'!D207</f>
        <v>999</v>
      </c>
      <c r="V207" s="19" t="str">
        <f>+'[2]10 Pay &amp; Benefit Rates'!E207</f>
        <v>1.5</v>
      </c>
      <c r="W207" s="20">
        <f>+'[2]10 Pay &amp; Benefit Rates'!$F207</f>
        <v>0.4</v>
      </c>
      <c r="X207" s="20">
        <f>+'[2]10 Pay &amp; Benefit Rates'!$G207</f>
        <v>0.1</v>
      </c>
    </row>
    <row r="208" spans="18:24" x14ac:dyDescent="0.3">
      <c r="R208" s="14" t="str">
        <f>+'[2]10 Pay &amp; Benefit Rates'!$A208</f>
        <v>zzua</v>
      </c>
      <c r="S208" s="14" t="str">
        <f>+'[2]10 Pay &amp; Benefit Rates'!$B208</f>
        <v>worker</v>
      </c>
      <c r="T208" s="21">
        <f>+'[2]10 Pay &amp; Benefit Rates'!$C208</f>
        <v>1</v>
      </c>
      <c r="U208" s="19">
        <f>+'[2]10 Pay &amp; Benefit Rates'!D208</f>
        <v>999</v>
      </c>
      <c r="V208" s="19" t="str">
        <f>+'[2]10 Pay &amp; Benefit Rates'!E208</f>
        <v>1.5</v>
      </c>
      <c r="W208" s="20">
        <f>+'[2]10 Pay &amp; Benefit Rates'!$F208</f>
        <v>0.4</v>
      </c>
      <c r="X208" s="20">
        <f>+'[2]10 Pay &amp; Benefit Rates'!$G208</f>
        <v>0.1</v>
      </c>
    </row>
    <row r="209" spans="18:24" x14ac:dyDescent="0.3">
      <c r="R209" s="14" t="str">
        <f>+'[2]10 Pay &amp; Benefit Rates'!$A209</f>
        <v>zzub</v>
      </c>
      <c r="S209" s="14" t="str">
        <f>+'[2]10 Pay &amp; Benefit Rates'!$B209</f>
        <v>worker</v>
      </c>
      <c r="T209" s="21">
        <f>+'[2]10 Pay &amp; Benefit Rates'!$C209</f>
        <v>1</v>
      </c>
      <c r="U209" s="19">
        <f>+'[2]10 Pay &amp; Benefit Rates'!D209</f>
        <v>999</v>
      </c>
      <c r="V209" s="19" t="str">
        <f>+'[2]10 Pay &amp; Benefit Rates'!E209</f>
        <v>1.5</v>
      </c>
      <c r="W209" s="20">
        <f>+'[2]10 Pay &amp; Benefit Rates'!$F209</f>
        <v>0.4</v>
      </c>
      <c r="X209" s="20">
        <f>+'[2]10 Pay &amp; Benefit Rates'!$G209</f>
        <v>0.1</v>
      </c>
    </row>
    <row r="210" spans="18:24" x14ac:dyDescent="0.3">
      <c r="R210" s="14" t="str">
        <f>+'[2]10 Pay &amp; Benefit Rates'!$A210</f>
        <v>zzuc</v>
      </c>
      <c r="S210" s="14" t="str">
        <f>+'[2]10 Pay &amp; Benefit Rates'!$B210</f>
        <v>worker</v>
      </c>
      <c r="T210" s="21">
        <f>+'[2]10 Pay &amp; Benefit Rates'!$C210</f>
        <v>1</v>
      </c>
      <c r="U210" s="19">
        <f>+'[2]10 Pay &amp; Benefit Rates'!D210</f>
        <v>999</v>
      </c>
      <c r="V210" s="19" t="str">
        <f>+'[2]10 Pay &amp; Benefit Rates'!E210</f>
        <v>1.5</v>
      </c>
      <c r="W210" s="20">
        <f>+'[2]10 Pay &amp; Benefit Rates'!$F210</f>
        <v>0.4</v>
      </c>
      <c r="X210" s="20">
        <f>+'[2]10 Pay &amp; Benefit Rates'!$G210</f>
        <v>0.1</v>
      </c>
    </row>
    <row r="211" spans="18:24" x14ac:dyDescent="0.3">
      <c r="R211" s="14" t="str">
        <f>+'[2]10 Pay &amp; Benefit Rates'!$A211</f>
        <v>zzud</v>
      </c>
      <c r="S211" s="14" t="str">
        <f>+'[2]10 Pay &amp; Benefit Rates'!$B211</f>
        <v>worker</v>
      </c>
      <c r="T211" s="21">
        <f>+'[2]10 Pay &amp; Benefit Rates'!$C211</f>
        <v>1</v>
      </c>
      <c r="U211" s="19">
        <f>+'[2]10 Pay &amp; Benefit Rates'!D211</f>
        <v>999</v>
      </c>
      <c r="V211" s="19" t="str">
        <f>+'[2]10 Pay &amp; Benefit Rates'!E211</f>
        <v>1.5</v>
      </c>
      <c r="W211" s="20">
        <f>+'[2]10 Pay &amp; Benefit Rates'!$F211</f>
        <v>0.4</v>
      </c>
      <c r="X211" s="20">
        <f>+'[2]10 Pay &amp; Benefit Rates'!$G211</f>
        <v>0.1</v>
      </c>
    </row>
    <row r="212" spans="18:24" x14ac:dyDescent="0.3">
      <c r="R212" s="14" t="str">
        <f>+'[2]10 Pay &amp; Benefit Rates'!$A212</f>
        <v>zzue</v>
      </c>
      <c r="S212" s="14" t="str">
        <f>+'[2]10 Pay &amp; Benefit Rates'!$B212</f>
        <v>worker</v>
      </c>
      <c r="T212" s="21">
        <f>+'[2]10 Pay &amp; Benefit Rates'!$C212</f>
        <v>1</v>
      </c>
      <c r="U212" s="19">
        <f>+'[2]10 Pay &amp; Benefit Rates'!D212</f>
        <v>999</v>
      </c>
      <c r="V212" s="19" t="str">
        <f>+'[2]10 Pay &amp; Benefit Rates'!E212</f>
        <v>1.5</v>
      </c>
      <c r="W212" s="20">
        <f>+'[2]10 Pay &amp; Benefit Rates'!$F212</f>
        <v>0.4</v>
      </c>
      <c r="X212" s="20">
        <f>+'[2]10 Pay &amp; Benefit Rates'!$G212</f>
        <v>0.1</v>
      </c>
    </row>
    <row r="213" spans="18:24" x14ac:dyDescent="0.3">
      <c r="R213" s="14" t="str">
        <f>+'[2]10 Pay &amp; Benefit Rates'!$A213</f>
        <v>zzuf</v>
      </c>
      <c r="S213" s="14" t="str">
        <f>+'[2]10 Pay &amp; Benefit Rates'!$B213</f>
        <v>worker</v>
      </c>
      <c r="T213" s="21">
        <f>+'[2]10 Pay &amp; Benefit Rates'!$C213</f>
        <v>1</v>
      </c>
      <c r="U213" s="19">
        <f>+'[2]10 Pay &amp; Benefit Rates'!D213</f>
        <v>999</v>
      </c>
      <c r="V213" s="19" t="str">
        <f>+'[2]10 Pay &amp; Benefit Rates'!E213</f>
        <v>1.5</v>
      </c>
      <c r="W213" s="20">
        <f>+'[2]10 Pay &amp; Benefit Rates'!$F213</f>
        <v>0.4</v>
      </c>
      <c r="X213" s="20">
        <f>+'[2]10 Pay &amp; Benefit Rates'!$G213</f>
        <v>0.1</v>
      </c>
    </row>
    <row r="214" spans="18:24" x14ac:dyDescent="0.3">
      <c r="R214" s="14" t="str">
        <f>+'[2]10 Pay &amp; Benefit Rates'!$A214</f>
        <v>zzug</v>
      </c>
      <c r="S214" s="14" t="str">
        <f>+'[2]10 Pay &amp; Benefit Rates'!$B214</f>
        <v>worker</v>
      </c>
      <c r="T214" s="21">
        <f>+'[2]10 Pay &amp; Benefit Rates'!$C214</f>
        <v>1</v>
      </c>
      <c r="U214" s="19">
        <f>+'[2]10 Pay &amp; Benefit Rates'!D214</f>
        <v>999</v>
      </c>
      <c r="V214" s="19" t="str">
        <f>+'[2]10 Pay &amp; Benefit Rates'!E214</f>
        <v>1.5</v>
      </c>
      <c r="W214" s="20">
        <f>+'[2]10 Pay &amp; Benefit Rates'!$F214</f>
        <v>0.4</v>
      </c>
      <c r="X214" s="20">
        <f>+'[2]10 Pay &amp; Benefit Rates'!$G214</f>
        <v>0.1</v>
      </c>
    </row>
    <row r="215" spans="18:24" x14ac:dyDescent="0.3">
      <c r="R215" s="14" t="str">
        <f>+'[2]10 Pay &amp; Benefit Rates'!$A215</f>
        <v>zzuh</v>
      </c>
      <c r="S215" s="14" t="str">
        <f>+'[2]10 Pay &amp; Benefit Rates'!$B215</f>
        <v>worker</v>
      </c>
      <c r="T215" s="21">
        <f>+'[2]10 Pay &amp; Benefit Rates'!$C215</f>
        <v>1</v>
      </c>
      <c r="U215" s="19">
        <f>+'[2]10 Pay &amp; Benefit Rates'!D215</f>
        <v>999</v>
      </c>
      <c r="V215" s="19" t="str">
        <f>+'[2]10 Pay &amp; Benefit Rates'!E215</f>
        <v>1.5</v>
      </c>
      <c r="W215" s="20">
        <f>+'[2]10 Pay &amp; Benefit Rates'!$F215</f>
        <v>0.4</v>
      </c>
      <c r="X215" s="20">
        <f>+'[2]10 Pay &amp; Benefit Rates'!$G215</f>
        <v>0.1</v>
      </c>
    </row>
    <row r="216" spans="18:24" x14ac:dyDescent="0.3">
      <c r="R216" s="14" t="str">
        <f>+'[2]10 Pay &amp; Benefit Rates'!$A216</f>
        <v>zzui</v>
      </c>
      <c r="S216" s="14" t="str">
        <f>+'[2]10 Pay &amp; Benefit Rates'!$B216</f>
        <v>worker</v>
      </c>
      <c r="T216" s="21">
        <f>+'[2]10 Pay &amp; Benefit Rates'!$C216</f>
        <v>1</v>
      </c>
      <c r="U216" s="19">
        <f>+'[2]10 Pay &amp; Benefit Rates'!D216</f>
        <v>999</v>
      </c>
      <c r="V216" s="19" t="str">
        <f>+'[2]10 Pay &amp; Benefit Rates'!E216</f>
        <v>1.5</v>
      </c>
      <c r="W216" s="20">
        <f>+'[2]10 Pay &amp; Benefit Rates'!$F216</f>
        <v>0.4</v>
      </c>
      <c r="X216" s="20">
        <f>+'[2]10 Pay &amp; Benefit Rates'!$G216</f>
        <v>0.1</v>
      </c>
    </row>
    <row r="217" spans="18:24" x14ac:dyDescent="0.3">
      <c r="R217" s="14" t="str">
        <f>+'[2]10 Pay &amp; Benefit Rates'!$A217</f>
        <v>zzva</v>
      </c>
      <c r="S217" s="14" t="str">
        <f>+'[2]10 Pay &amp; Benefit Rates'!$B217</f>
        <v>worker</v>
      </c>
      <c r="T217" s="21">
        <f>+'[2]10 Pay &amp; Benefit Rates'!$C217</f>
        <v>1</v>
      </c>
      <c r="U217" s="19">
        <f>+'[2]10 Pay &amp; Benefit Rates'!D217</f>
        <v>999</v>
      </c>
      <c r="V217" s="19" t="str">
        <f>+'[2]10 Pay &amp; Benefit Rates'!E217</f>
        <v>1.5</v>
      </c>
      <c r="W217" s="20">
        <f>+'[2]10 Pay &amp; Benefit Rates'!$F217</f>
        <v>0.4</v>
      </c>
      <c r="X217" s="20">
        <f>+'[2]10 Pay &amp; Benefit Rates'!$G217</f>
        <v>0.1</v>
      </c>
    </row>
    <row r="218" spans="18:24" x14ac:dyDescent="0.3">
      <c r="R218" s="14" t="str">
        <f>+'[2]10 Pay &amp; Benefit Rates'!$A218</f>
        <v>zzvb</v>
      </c>
      <c r="S218" s="14" t="str">
        <f>+'[2]10 Pay &amp; Benefit Rates'!$B218</f>
        <v>worker</v>
      </c>
      <c r="T218" s="21">
        <f>+'[2]10 Pay &amp; Benefit Rates'!$C218</f>
        <v>1</v>
      </c>
      <c r="U218" s="19">
        <f>+'[2]10 Pay &amp; Benefit Rates'!D218</f>
        <v>999</v>
      </c>
      <c r="V218" s="19" t="str">
        <f>+'[2]10 Pay &amp; Benefit Rates'!E218</f>
        <v>1.5</v>
      </c>
      <c r="W218" s="20">
        <f>+'[2]10 Pay &amp; Benefit Rates'!$F218</f>
        <v>0.4</v>
      </c>
      <c r="X218" s="20">
        <f>+'[2]10 Pay &amp; Benefit Rates'!$G218</f>
        <v>0.1</v>
      </c>
    </row>
    <row r="219" spans="18:24" x14ac:dyDescent="0.3">
      <c r="R219" s="14" t="str">
        <f>+'[2]10 Pay &amp; Benefit Rates'!$A219</f>
        <v>zzvc</v>
      </c>
      <c r="S219" s="14" t="str">
        <f>+'[2]10 Pay &amp; Benefit Rates'!$B219</f>
        <v>worker</v>
      </c>
      <c r="T219" s="21">
        <f>+'[2]10 Pay &amp; Benefit Rates'!$C219</f>
        <v>1</v>
      </c>
      <c r="U219" s="19">
        <f>+'[2]10 Pay &amp; Benefit Rates'!D219</f>
        <v>999</v>
      </c>
      <c r="V219" s="19" t="str">
        <f>+'[2]10 Pay &amp; Benefit Rates'!E219</f>
        <v>1.5</v>
      </c>
      <c r="W219" s="20">
        <f>+'[2]10 Pay &amp; Benefit Rates'!$F219</f>
        <v>0.4</v>
      </c>
      <c r="X219" s="20">
        <f>+'[2]10 Pay &amp; Benefit Rates'!$G219</f>
        <v>0.1</v>
      </c>
    </row>
    <row r="220" spans="18:24" x14ac:dyDescent="0.3">
      <c r="R220" s="14" t="str">
        <f>+'[2]10 Pay &amp; Benefit Rates'!$A220</f>
        <v>zzvd</v>
      </c>
      <c r="S220" s="14" t="str">
        <f>+'[2]10 Pay &amp; Benefit Rates'!$B220</f>
        <v>worker</v>
      </c>
      <c r="T220" s="21">
        <f>+'[2]10 Pay &amp; Benefit Rates'!$C220</f>
        <v>1</v>
      </c>
      <c r="U220" s="19">
        <f>+'[2]10 Pay &amp; Benefit Rates'!D220</f>
        <v>999</v>
      </c>
      <c r="V220" s="19" t="str">
        <f>+'[2]10 Pay &amp; Benefit Rates'!E220</f>
        <v>1.5</v>
      </c>
      <c r="W220" s="20">
        <f>+'[2]10 Pay &amp; Benefit Rates'!$F220</f>
        <v>0.4</v>
      </c>
      <c r="X220" s="20">
        <f>+'[2]10 Pay &amp; Benefit Rates'!$G220</f>
        <v>0.1</v>
      </c>
    </row>
    <row r="221" spans="18:24" x14ac:dyDescent="0.3">
      <c r="R221" s="14" t="str">
        <f>+'[2]10 Pay &amp; Benefit Rates'!$A221</f>
        <v>zzve</v>
      </c>
      <c r="S221" s="14" t="str">
        <f>+'[2]10 Pay &amp; Benefit Rates'!$B221</f>
        <v>worker</v>
      </c>
      <c r="T221" s="21">
        <f>+'[2]10 Pay &amp; Benefit Rates'!$C221</f>
        <v>1</v>
      </c>
      <c r="U221" s="19">
        <f>+'[2]10 Pay &amp; Benefit Rates'!D221</f>
        <v>999</v>
      </c>
      <c r="V221" s="19" t="str">
        <f>+'[2]10 Pay &amp; Benefit Rates'!E221</f>
        <v>1.5</v>
      </c>
      <c r="W221" s="20">
        <f>+'[2]10 Pay &amp; Benefit Rates'!$F221</f>
        <v>0.4</v>
      </c>
      <c r="X221" s="20">
        <f>+'[2]10 Pay &amp; Benefit Rates'!$G221</f>
        <v>0.1</v>
      </c>
    </row>
    <row r="222" spans="18:24" x14ac:dyDescent="0.3">
      <c r="R222" s="14" t="str">
        <f>+'[2]10 Pay &amp; Benefit Rates'!$A222</f>
        <v>zzvf</v>
      </c>
      <c r="S222" s="14" t="str">
        <f>+'[2]10 Pay &amp; Benefit Rates'!$B222</f>
        <v>worker</v>
      </c>
      <c r="T222" s="21">
        <f>+'[2]10 Pay &amp; Benefit Rates'!$C222</f>
        <v>1</v>
      </c>
      <c r="U222" s="19">
        <f>+'[2]10 Pay &amp; Benefit Rates'!D222</f>
        <v>999</v>
      </c>
      <c r="V222" s="19" t="str">
        <f>+'[2]10 Pay &amp; Benefit Rates'!E222</f>
        <v>1.5</v>
      </c>
      <c r="W222" s="20">
        <f>+'[2]10 Pay &amp; Benefit Rates'!$F222</f>
        <v>0.4</v>
      </c>
      <c r="X222" s="20">
        <f>+'[2]10 Pay &amp; Benefit Rates'!$G222</f>
        <v>0.1</v>
      </c>
    </row>
    <row r="223" spans="18:24" x14ac:dyDescent="0.3">
      <c r="R223" s="14" t="str">
        <f>+'[2]10 Pay &amp; Benefit Rates'!$A223</f>
        <v>zzvg</v>
      </c>
      <c r="S223" s="14" t="str">
        <f>+'[2]10 Pay &amp; Benefit Rates'!$B223</f>
        <v>worker</v>
      </c>
      <c r="T223" s="21">
        <f>+'[2]10 Pay &amp; Benefit Rates'!$C223</f>
        <v>1</v>
      </c>
      <c r="U223" s="19">
        <f>+'[2]10 Pay &amp; Benefit Rates'!D223</f>
        <v>999</v>
      </c>
      <c r="V223" s="19" t="str">
        <f>+'[2]10 Pay &amp; Benefit Rates'!E223</f>
        <v>1.5</v>
      </c>
      <c r="W223" s="20">
        <f>+'[2]10 Pay &amp; Benefit Rates'!$F223</f>
        <v>0.4</v>
      </c>
      <c r="X223" s="20">
        <f>+'[2]10 Pay &amp; Benefit Rates'!$G223</f>
        <v>0.1</v>
      </c>
    </row>
    <row r="224" spans="18:24" x14ac:dyDescent="0.3">
      <c r="R224" s="14" t="str">
        <f>+'[2]10 Pay &amp; Benefit Rates'!$A224</f>
        <v>zzvh</v>
      </c>
      <c r="S224" s="14" t="str">
        <f>+'[2]10 Pay &amp; Benefit Rates'!$B224</f>
        <v>worker</v>
      </c>
      <c r="T224" s="21">
        <f>+'[2]10 Pay &amp; Benefit Rates'!$C224</f>
        <v>1</v>
      </c>
      <c r="U224" s="19">
        <f>+'[2]10 Pay &amp; Benefit Rates'!D224</f>
        <v>999</v>
      </c>
      <c r="V224" s="19" t="str">
        <f>+'[2]10 Pay &amp; Benefit Rates'!E224</f>
        <v>1.5</v>
      </c>
      <c r="W224" s="20">
        <f>+'[2]10 Pay &amp; Benefit Rates'!$F224</f>
        <v>0.4</v>
      </c>
      <c r="X224" s="20">
        <f>+'[2]10 Pay &amp; Benefit Rates'!$G224</f>
        <v>0.1</v>
      </c>
    </row>
    <row r="225" spans="18:24" x14ac:dyDescent="0.3">
      <c r="R225" s="14" t="str">
        <f>+'[2]10 Pay &amp; Benefit Rates'!$A225</f>
        <v>zzvi</v>
      </c>
      <c r="S225" s="14" t="str">
        <f>+'[2]10 Pay &amp; Benefit Rates'!$B225</f>
        <v>worker</v>
      </c>
      <c r="T225" s="21">
        <f>+'[2]10 Pay &amp; Benefit Rates'!$C225</f>
        <v>1</v>
      </c>
      <c r="U225" s="19">
        <f>+'[2]10 Pay &amp; Benefit Rates'!D225</f>
        <v>999</v>
      </c>
      <c r="V225" s="19" t="str">
        <f>+'[2]10 Pay &amp; Benefit Rates'!E225</f>
        <v>1.5</v>
      </c>
      <c r="W225" s="20">
        <f>+'[2]10 Pay &amp; Benefit Rates'!$F225</f>
        <v>0.4</v>
      </c>
      <c r="X225" s="20">
        <f>+'[2]10 Pay &amp; Benefit Rates'!$G225</f>
        <v>0.1</v>
      </c>
    </row>
    <row r="226" spans="18:24" x14ac:dyDescent="0.3">
      <c r="R226" s="14" t="str">
        <f>+'[2]10 Pay &amp; Benefit Rates'!$A226</f>
        <v>zzwa</v>
      </c>
      <c r="S226" s="14" t="str">
        <f>+'[2]10 Pay &amp; Benefit Rates'!$B226</f>
        <v>worker</v>
      </c>
      <c r="T226" s="21">
        <f>+'[2]10 Pay &amp; Benefit Rates'!$C226</f>
        <v>1</v>
      </c>
      <c r="U226" s="19">
        <f>+'[2]10 Pay &amp; Benefit Rates'!D226</f>
        <v>999</v>
      </c>
      <c r="V226" s="19" t="str">
        <f>+'[2]10 Pay &amp; Benefit Rates'!E226</f>
        <v>1.5</v>
      </c>
      <c r="W226" s="20">
        <f>+'[2]10 Pay &amp; Benefit Rates'!$F226</f>
        <v>0.4</v>
      </c>
      <c r="X226" s="20">
        <f>+'[2]10 Pay &amp; Benefit Rates'!$G226</f>
        <v>0.1</v>
      </c>
    </row>
    <row r="227" spans="18:24" x14ac:dyDescent="0.3">
      <c r="R227" s="14" t="str">
        <f>+'[2]10 Pay &amp; Benefit Rates'!$A227</f>
        <v>zzwb</v>
      </c>
      <c r="S227" s="14" t="str">
        <f>+'[2]10 Pay &amp; Benefit Rates'!$B227</f>
        <v>worker</v>
      </c>
      <c r="T227" s="21">
        <f>+'[2]10 Pay &amp; Benefit Rates'!$C227</f>
        <v>1</v>
      </c>
      <c r="U227" s="19">
        <f>+'[2]10 Pay &amp; Benefit Rates'!D227</f>
        <v>999</v>
      </c>
      <c r="V227" s="19" t="str">
        <f>+'[2]10 Pay &amp; Benefit Rates'!E227</f>
        <v>1.5</v>
      </c>
      <c r="W227" s="20">
        <f>+'[2]10 Pay &amp; Benefit Rates'!$F227</f>
        <v>0.4</v>
      </c>
      <c r="X227" s="20">
        <f>+'[2]10 Pay &amp; Benefit Rates'!$G227</f>
        <v>0.1</v>
      </c>
    </row>
    <row r="228" spans="18:24" x14ac:dyDescent="0.3">
      <c r="R228" s="14" t="str">
        <f>+'[2]10 Pay &amp; Benefit Rates'!$A228</f>
        <v>zzwc</v>
      </c>
      <c r="S228" s="14" t="str">
        <f>+'[2]10 Pay &amp; Benefit Rates'!$B228</f>
        <v>worker</v>
      </c>
      <c r="T228" s="21">
        <f>+'[2]10 Pay &amp; Benefit Rates'!$C228</f>
        <v>1</v>
      </c>
      <c r="U228" s="19">
        <f>+'[2]10 Pay &amp; Benefit Rates'!D228</f>
        <v>999</v>
      </c>
      <c r="V228" s="19" t="str">
        <f>+'[2]10 Pay &amp; Benefit Rates'!E228</f>
        <v>1.5</v>
      </c>
      <c r="W228" s="20">
        <f>+'[2]10 Pay &amp; Benefit Rates'!$F228</f>
        <v>0.4</v>
      </c>
      <c r="X228" s="20">
        <f>+'[2]10 Pay &amp; Benefit Rates'!$G228</f>
        <v>0.1</v>
      </c>
    </row>
    <row r="229" spans="18:24" x14ac:dyDescent="0.3">
      <c r="R229" s="14" t="str">
        <f>+'[2]10 Pay &amp; Benefit Rates'!$A229</f>
        <v>zzwf</v>
      </c>
      <c r="S229" s="14" t="str">
        <f>+'[2]10 Pay &amp; Benefit Rates'!$B229</f>
        <v>worker</v>
      </c>
      <c r="T229" s="21">
        <f>+'[2]10 Pay &amp; Benefit Rates'!$C229</f>
        <v>1</v>
      </c>
      <c r="U229" s="19">
        <f>+'[2]10 Pay &amp; Benefit Rates'!D229</f>
        <v>999</v>
      </c>
      <c r="V229" s="19" t="str">
        <f>+'[2]10 Pay &amp; Benefit Rates'!E229</f>
        <v>1.5</v>
      </c>
      <c r="W229" s="20">
        <f>+'[2]10 Pay &amp; Benefit Rates'!$F229</f>
        <v>0.4</v>
      </c>
      <c r="X229" s="20">
        <f>+'[2]10 Pay &amp; Benefit Rates'!$G229</f>
        <v>0.1</v>
      </c>
    </row>
    <row r="230" spans="18:24" x14ac:dyDescent="0.3">
      <c r="R230" s="14" t="str">
        <f>+'[2]10 Pay &amp; Benefit Rates'!$A230</f>
        <v>zzwg</v>
      </c>
      <c r="S230" s="14" t="str">
        <f>+'[2]10 Pay &amp; Benefit Rates'!$B230</f>
        <v>worker</v>
      </c>
      <c r="T230" s="21">
        <f>+'[2]10 Pay &amp; Benefit Rates'!$C230</f>
        <v>1</v>
      </c>
      <c r="U230" s="19">
        <f>+'[2]10 Pay &amp; Benefit Rates'!D230</f>
        <v>999</v>
      </c>
      <c r="V230" s="19" t="str">
        <f>+'[2]10 Pay &amp; Benefit Rates'!E230</f>
        <v>1.5</v>
      </c>
      <c r="W230" s="20">
        <f>+'[2]10 Pay &amp; Benefit Rates'!$F230</f>
        <v>0.4</v>
      </c>
      <c r="X230" s="20">
        <f>+'[2]10 Pay &amp; Benefit Rates'!$G230</f>
        <v>0.1</v>
      </c>
    </row>
    <row r="231" spans="18:24" x14ac:dyDescent="0.3">
      <c r="R231" s="14" t="str">
        <f>+'[2]10 Pay &amp; Benefit Rates'!$A231</f>
        <v>zzwh</v>
      </c>
      <c r="S231" s="14" t="str">
        <f>+'[2]10 Pay &amp; Benefit Rates'!$B231</f>
        <v>worker</v>
      </c>
      <c r="T231" s="21">
        <f>+'[2]10 Pay &amp; Benefit Rates'!$C231</f>
        <v>1</v>
      </c>
      <c r="U231" s="19">
        <f>+'[2]10 Pay &amp; Benefit Rates'!D231</f>
        <v>999</v>
      </c>
      <c r="V231" s="19" t="str">
        <f>+'[2]10 Pay &amp; Benefit Rates'!E231</f>
        <v>1.5</v>
      </c>
      <c r="W231" s="20">
        <f>+'[2]10 Pay &amp; Benefit Rates'!$F231</f>
        <v>0.4</v>
      </c>
      <c r="X231" s="20">
        <f>+'[2]10 Pay &amp; Benefit Rates'!$G231</f>
        <v>0.1</v>
      </c>
    </row>
    <row r="232" spans="18:24" x14ac:dyDescent="0.3">
      <c r="R232" s="14" t="str">
        <f>+'[2]10 Pay &amp; Benefit Rates'!$A232</f>
        <v>zzwi</v>
      </c>
      <c r="S232" s="14" t="str">
        <f>+'[2]10 Pay &amp; Benefit Rates'!$B232</f>
        <v>worker</v>
      </c>
      <c r="T232" s="21">
        <f>+'[2]10 Pay &amp; Benefit Rates'!$C232</f>
        <v>1</v>
      </c>
      <c r="U232" s="19">
        <f>+'[2]10 Pay &amp; Benefit Rates'!D232</f>
        <v>999</v>
      </c>
      <c r="V232" s="19" t="str">
        <f>+'[2]10 Pay &amp; Benefit Rates'!E232</f>
        <v>1.5</v>
      </c>
      <c r="W232" s="20">
        <f>+'[2]10 Pay &amp; Benefit Rates'!$F232</f>
        <v>0.4</v>
      </c>
      <c r="X232" s="20">
        <f>+'[2]10 Pay &amp; Benefit Rates'!$G232</f>
        <v>0.1</v>
      </c>
    </row>
    <row r="233" spans="18:24" x14ac:dyDescent="0.3">
      <c r="R233" s="14" t="str">
        <f>+'[2]10 Pay &amp; Benefit Rates'!$A233</f>
        <v>zzxa</v>
      </c>
      <c r="S233" s="14" t="str">
        <f>+'[2]10 Pay &amp; Benefit Rates'!$B233</f>
        <v>worker</v>
      </c>
      <c r="T233" s="21">
        <f>+'[2]10 Pay &amp; Benefit Rates'!$C233</f>
        <v>1</v>
      </c>
      <c r="U233" s="19">
        <f>+'[2]10 Pay &amp; Benefit Rates'!D233</f>
        <v>999</v>
      </c>
      <c r="V233" s="19" t="str">
        <f>+'[2]10 Pay &amp; Benefit Rates'!E233</f>
        <v>1.5</v>
      </c>
      <c r="W233" s="20">
        <f>+'[2]10 Pay &amp; Benefit Rates'!$F233</f>
        <v>0.4</v>
      </c>
      <c r="X233" s="20">
        <f>+'[2]10 Pay &amp; Benefit Rates'!$G233</f>
        <v>0.1</v>
      </c>
    </row>
    <row r="234" spans="18:24" x14ac:dyDescent="0.3">
      <c r="R234" s="14" t="str">
        <f>+'[2]10 Pay &amp; Benefit Rates'!$A234</f>
        <v>zzxb</v>
      </c>
      <c r="S234" s="14" t="str">
        <f>+'[2]10 Pay &amp; Benefit Rates'!$B234</f>
        <v>worker</v>
      </c>
      <c r="T234" s="21">
        <f>+'[2]10 Pay &amp; Benefit Rates'!$C234</f>
        <v>1</v>
      </c>
      <c r="U234" s="19">
        <f>+'[2]10 Pay &amp; Benefit Rates'!D234</f>
        <v>999</v>
      </c>
      <c r="V234" s="19" t="str">
        <f>+'[2]10 Pay &amp; Benefit Rates'!E234</f>
        <v>1.5</v>
      </c>
      <c r="W234" s="20">
        <f>+'[2]10 Pay &amp; Benefit Rates'!$F234</f>
        <v>0.4</v>
      </c>
      <c r="X234" s="20">
        <f>+'[2]10 Pay &amp; Benefit Rates'!$G234</f>
        <v>0.1</v>
      </c>
    </row>
    <row r="235" spans="18:24" x14ac:dyDescent="0.3">
      <c r="R235" s="14" t="str">
        <f>+'[2]10 Pay &amp; Benefit Rates'!$A235</f>
        <v>zzxc</v>
      </c>
      <c r="S235" s="14" t="str">
        <f>+'[2]10 Pay &amp; Benefit Rates'!$B235</f>
        <v>worker</v>
      </c>
      <c r="T235" s="21">
        <f>+'[2]10 Pay &amp; Benefit Rates'!$C235</f>
        <v>1</v>
      </c>
      <c r="U235" s="19">
        <f>+'[2]10 Pay &amp; Benefit Rates'!D235</f>
        <v>999</v>
      </c>
      <c r="V235" s="19" t="str">
        <f>+'[2]10 Pay &amp; Benefit Rates'!E235</f>
        <v>1.5</v>
      </c>
      <c r="W235" s="20">
        <f>+'[2]10 Pay &amp; Benefit Rates'!$F235</f>
        <v>0.4</v>
      </c>
      <c r="X235" s="20">
        <f>+'[2]10 Pay &amp; Benefit Rates'!$G235</f>
        <v>0.1</v>
      </c>
    </row>
    <row r="236" spans="18:24" x14ac:dyDescent="0.3">
      <c r="R236" s="14" t="str">
        <f>+'[2]10 Pay &amp; Benefit Rates'!$A236</f>
        <v>zzxd</v>
      </c>
      <c r="S236" s="14" t="str">
        <f>+'[2]10 Pay &amp; Benefit Rates'!$B236</f>
        <v>worker</v>
      </c>
      <c r="T236" s="21">
        <f>+'[2]10 Pay &amp; Benefit Rates'!$C236</f>
        <v>1</v>
      </c>
      <c r="U236" s="19">
        <f>+'[2]10 Pay &amp; Benefit Rates'!D236</f>
        <v>999</v>
      </c>
      <c r="V236" s="19" t="str">
        <f>+'[2]10 Pay &amp; Benefit Rates'!E236</f>
        <v>1.5</v>
      </c>
      <c r="W236" s="20">
        <f>+'[2]10 Pay &amp; Benefit Rates'!$F236</f>
        <v>0.4</v>
      </c>
      <c r="X236" s="20">
        <f>+'[2]10 Pay &amp; Benefit Rates'!$G236</f>
        <v>0.1</v>
      </c>
    </row>
    <row r="237" spans="18:24" x14ac:dyDescent="0.3">
      <c r="R237" s="14" t="str">
        <f>+'[2]10 Pay &amp; Benefit Rates'!$A237</f>
        <v>zzxe</v>
      </c>
      <c r="S237" s="14" t="str">
        <f>+'[2]10 Pay &amp; Benefit Rates'!$B237</f>
        <v>worker</v>
      </c>
      <c r="T237" s="21">
        <f>+'[2]10 Pay &amp; Benefit Rates'!$C237</f>
        <v>1</v>
      </c>
      <c r="U237" s="19">
        <f>+'[2]10 Pay &amp; Benefit Rates'!D237</f>
        <v>999</v>
      </c>
      <c r="V237" s="19" t="str">
        <f>+'[2]10 Pay &amp; Benefit Rates'!E237</f>
        <v>1.5</v>
      </c>
      <c r="W237" s="20">
        <f>+'[2]10 Pay &amp; Benefit Rates'!$F237</f>
        <v>0.4</v>
      </c>
      <c r="X237" s="20">
        <f>+'[2]10 Pay &amp; Benefit Rates'!$G237</f>
        <v>0.1</v>
      </c>
    </row>
    <row r="238" spans="18:24" x14ac:dyDescent="0.3">
      <c r="R238" s="14" t="str">
        <f>+'[2]10 Pay &amp; Benefit Rates'!$A238</f>
        <v>zzxf</v>
      </c>
      <c r="S238" s="14" t="str">
        <f>+'[2]10 Pay &amp; Benefit Rates'!$B238</f>
        <v>worker</v>
      </c>
      <c r="T238" s="21">
        <f>+'[2]10 Pay &amp; Benefit Rates'!$C238</f>
        <v>1</v>
      </c>
      <c r="U238" s="19">
        <f>+'[2]10 Pay &amp; Benefit Rates'!D238</f>
        <v>999</v>
      </c>
      <c r="V238" s="19" t="str">
        <f>+'[2]10 Pay &amp; Benefit Rates'!E238</f>
        <v>1.5</v>
      </c>
      <c r="W238" s="20">
        <f>+'[2]10 Pay &amp; Benefit Rates'!$F238</f>
        <v>0.4</v>
      </c>
      <c r="X238" s="20">
        <f>+'[2]10 Pay &amp; Benefit Rates'!$G238</f>
        <v>0.1</v>
      </c>
    </row>
    <row r="239" spans="18:24" x14ac:dyDescent="0.3">
      <c r="R239" s="14" t="str">
        <f>+'[2]10 Pay &amp; Benefit Rates'!$A239</f>
        <v>zzxg</v>
      </c>
      <c r="S239" s="14" t="str">
        <f>+'[2]10 Pay &amp; Benefit Rates'!$B239</f>
        <v>worker</v>
      </c>
      <c r="T239" s="21">
        <f>+'[2]10 Pay &amp; Benefit Rates'!$C239</f>
        <v>1</v>
      </c>
      <c r="U239" s="19">
        <f>+'[2]10 Pay &amp; Benefit Rates'!D239</f>
        <v>999</v>
      </c>
      <c r="V239" s="19" t="str">
        <f>+'[2]10 Pay &amp; Benefit Rates'!E239</f>
        <v>1.5</v>
      </c>
      <c r="W239" s="20">
        <f>+'[2]10 Pay &amp; Benefit Rates'!$F239</f>
        <v>0.4</v>
      </c>
      <c r="X239" s="20">
        <f>+'[2]10 Pay &amp; Benefit Rates'!$G239</f>
        <v>0.1</v>
      </c>
    </row>
    <row r="240" spans="18:24" x14ac:dyDescent="0.3">
      <c r="R240" s="14" t="str">
        <f>+'[2]10 Pay &amp; Benefit Rates'!$A240</f>
        <v>zzxh</v>
      </c>
      <c r="S240" s="14" t="str">
        <f>+'[2]10 Pay &amp; Benefit Rates'!$B240</f>
        <v>worker</v>
      </c>
      <c r="T240" s="21">
        <f>+'[2]10 Pay &amp; Benefit Rates'!$C240</f>
        <v>1</v>
      </c>
      <c r="U240" s="19">
        <f>+'[2]10 Pay &amp; Benefit Rates'!D240</f>
        <v>999</v>
      </c>
      <c r="V240" s="19" t="str">
        <f>+'[2]10 Pay &amp; Benefit Rates'!E240</f>
        <v>1.5</v>
      </c>
      <c r="W240" s="20">
        <f>+'[2]10 Pay &amp; Benefit Rates'!$F240</f>
        <v>0.4</v>
      </c>
      <c r="X240" s="20">
        <f>+'[2]10 Pay &amp; Benefit Rates'!$G240</f>
        <v>0.1</v>
      </c>
    </row>
    <row r="241" spans="18:24" x14ac:dyDescent="0.3">
      <c r="R241" s="14" t="str">
        <f>+'[2]10 Pay &amp; Benefit Rates'!$A241</f>
        <v>zzxi</v>
      </c>
      <c r="S241" s="14" t="str">
        <f>+'[2]10 Pay &amp; Benefit Rates'!$B241</f>
        <v>worker</v>
      </c>
      <c r="T241" s="21">
        <f>+'[2]10 Pay &amp; Benefit Rates'!$C241</f>
        <v>1</v>
      </c>
      <c r="U241" s="19">
        <f>+'[2]10 Pay &amp; Benefit Rates'!D241</f>
        <v>999</v>
      </c>
      <c r="V241" s="19" t="str">
        <f>+'[2]10 Pay &amp; Benefit Rates'!E241</f>
        <v>1.5</v>
      </c>
      <c r="W241" s="20">
        <f>+'[2]10 Pay &amp; Benefit Rates'!$F241</f>
        <v>0.4</v>
      </c>
      <c r="X241" s="20">
        <f>+'[2]10 Pay &amp; Benefit Rates'!$G241</f>
        <v>0.1</v>
      </c>
    </row>
    <row r="242" spans="18:24" x14ac:dyDescent="0.3">
      <c r="R242" s="14" t="str">
        <f>+'[2]10 Pay &amp; Benefit Rates'!$A242</f>
        <v>zzya</v>
      </c>
      <c r="S242" s="14" t="str">
        <f>+'[2]10 Pay &amp; Benefit Rates'!$B242</f>
        <v>worker</v>
      </c>
      <c r="T242" s="21">
        <f>+'[2]10 Pay &amp; Benefit Rates'!$C242</f>
        <v>1</v>
      </c>
      <c r="U242" s="19">
        <f>+'[2]10 Pay &amp; Benefit Rates'!D242</f>
        <v>999</v>
      </c>
      <c r="V242" s="19" t="str">
        <f>+'[2]10 Pay &amp; Benefit Rates'!E242</f>
        <v>1.5</v>
      </c>
      <c r="W242" s="20">
        <f>+'[2]10 Pay &amp; Benefit Rates'!$F242</f>
        <v>0.4</v>
      </c>
      <c r="X242" s="20">
        <f>+'[2]10 Pay &amp; Benefit Rates'!$G242</f>
        <v>0.1</v>
      </c>
    </row>
    <row r="243" spans="18:24" x14ac:dyDescent="0.3">
      <c r="R243" s="14" t="str">
        <f>+'[2]10 Pay &amp; Benefit Rates'!$A243</f>
        <v>zzyb</v>
      </c>
      <c r="S243" s="14" t="str">
        <f>+'[2]10 Pay &amp; Benefit Rates'!$B243</f>
        <v>worker</v>
      </c>
      <c r="T243" s="21">
        <f>+'[2]10 Pay &amp; Benefit Rates'!$C243</f>
        <v>1</v>
      </c>
      <c r="U243" s="19">
        <f>+'[2]10 Pay &amp; Benefit Rates'!D243</f>
        <v>999</v>
      </c>
      <c r="V243" s="19" t="str">
        <f>+'[2]10 Pay &amp; Benefit Rates'!E243</f>
        <v>1.5</v>
      </c>
      <c r="W243" s="20">
        <f>+'[2]10 Pay &amp; Benefit Rates'!$F243</f>
        <v>0.4</v>
      </c>
      <c r="X243" s="20">
        <f>+'[2]10 Pay &amp; Benefit Rates'!$G243</f>
        <v>0.1</v>
      </c>
    </row>
    <row r="244" spans="18:24" x14ac:dyDescent="0.3">
      <c r="R244" s="14" t="str">
        <f>+'[2]10 Pay &amp; Benefit Rates'!$A244</f>
        <v>zzyc</v>
      </c>
      <c r="S244" s="14" t="str">
        <f>+'[2]10 Pay &amp; Benefit Rates'!$B244</f>
        <v>worker</v>
      </c>
      <c r="T244" s="21">
        <f>+'[2]10 Pay &amp; Benefit Rates'!$C244</f>
        <v>1</v>
      </c>
      <c r="U244" s="19">
        <f>+'[2]10 Pay &amp; Benefit Rates'!D244</f>
        <v>999</v>
      </c>
      <c r="V244" s="19" t="str">
        <f>+'[2]10 Pay &amp; Benefit Rates'!E244</f>
        <v>1.5</v>
      </c>
      <c r="W244" s="20">
        <f>+'[2]10 Pay &amp; Benefit Rates'!$F244</f>
        <v>0.4</v>
      </c>
      <c r="X244" s="20">
        <f>+'[2]10 Pay &amp; Benefit Rates'!$G244</f>
        <v>0.1</v>
      </c>
    </row>
    <row r="245" spans="18:24" x14ac:dyDescent="0.3">
      <c r="R245" s="14" t="str">
        <f>+'[2]10 Pay &amp; Benefit Rates'!$A245</f>
        <v>zzyd</v>
      </c>
      <c r="S245" s="14" t="str">
        <f>+'[2]10 Pay &amp; Benefit Rates'!$B245</f>
        <v>worker</v>
      </c>
      <c r="T245" s="21">
        <f>+'[2]10 Pay &amp; Benefit Rates'!$C245</f>
        <v>1</v>
      </c>
      <c r="U245" s="19">
        <f>+'[2]10 Pay &amp; Benefit Rates'!D245</f>
        <v>999</v>
      </c>
      <c r="V245" s="19" t="str">
        <f>+'[2]10 Pay &amp; Benefit Rates'!E245</f>
        <v>1.5</v>
      </c>
      <c r="W245" s="20">
        <f>+'[2]10 Pay &amp; Benefit Rates'!$F245</f>
        <v>0.4</v>
      </c>
      <c r="X245" s="20">
        <f>+'[2]10 Pay &amp; Benefit Rates'!$G245</f>
        <v>0.1</v>
      </c>
    </row>
    <row r="246" spans="18:24" x14ac:dyDescent="0.3">
      <c r="R246" s="14" t="str">
        <f>+'[2]10 Pay &amp; Benefit Rates'!$A246</f>
        <v>zzye</v>
      </c>
      <c r="S246" s="14" t="str">
        <f>+'[2]10 Pay &amp; Benefit Rates'!$B246</f>
        <v>worker</v>
      </c>
      <c r="T246" s="21">
        <f>+'[2]10 Pay &amp; Benefit Rates'!$C246</f>
        <v>1</v>
      </c>
      <c r="U246" s="19">
        <f>+'[2]10 Pay &amp; Benefit Rates'!D246</f>
        <v>999</v>
      </c>
      <c r="V246" s="19" t="str">
        <f>+'[2]10 Pay &amp; Benefit Rates'!E246</f>
        <v>1.5</v>
      </c>
      <c r="W246" s="20">
        <f>+'[2]10 Pay &amp; Benefit Rates'!$F246</f>
        <v>0.4</v>
      </c>
      <c r="X246" s="20">
        <f>+'[2]10 Pay &amp; Benefit Rates'!$G246</f>
        <v>0.1</v>
      </c>
    </row>
    <row r="247" spans="18:24" x14ac:dyDescent="0.3">
      <c r="R247" s="14" t="str">
        <f>+'[2]10 Pay &amp; Benefit Rates'!$A247</f>
        <v>zzyf</v>
      </c>
      <c r="S247" s="14" t="str">
        <f>+'[2]10 Pay &amp; Benefit Rates'!$B247</f>
        <v>worker</v>
      </c>
      <c r="T247" s="21">
        <f>+'[2]10 Pay &amp; Benefit Rates'!$C247</f>
        <v>1</v>
      </c>
      <c r="U247" s="19">
        <f>+'[2]10 Pay &amp; Benefit Rates'!D247</f>
        <v>999</v>
      </c>
      <c r="V247" s="19" t="str">
        <f>+'[2]10 Pay &amp; Benefit Rates'!E247</f>
        <v>1.5</v>
      </c>
      <c r="W247" s="20">
        <f>+'[2]10 Pay &amp; Benefit Rates'!$F247</f>
        <v>0.4</v>
      </c>
      <c r="X247" s="20">
        <f>+'[2]10 Pay &amp; Benefit Rates'!$G247</f>
        <v>0.1</v>
      </c>
    </row>
    <row r="248" spans="18:24" x14ac:dyDescent="0.3">
      <c r="R248" s="14" t="str">
        <f>+'[2]10 Pay &amp; Benefit Rates'!$A248</f>
        <v>zzyg</v>
      </c>
      <c r="S248" s="14" t="str">
        <f>+'[2]10 Pay &amp; Benefit Rates'!$B248</f>
        <v>worker</v>
      </c>
      <c r="T248" s="21">
        <f>+'[2]10 Pay &amp; Benefit Rates'!$C248</f>
        <v>1</v>
      </c>
      <c r="U248" s="19">
        <f>+'[2]10 Pay &amp; Benefit Rates'!D248</f>
        <v>999</v>
      </c>
      <c r="V248" s="19" t="str">
        <f>+'[2]10 Pay &amp; Benefit Rates'!E248</f>
        <v>1.5</v>
      </c>
      <c r="W248" s="20">
        <f>+'[2]10 Pay &amp; Benefit Rates'!$F248</f>
        <v>0.4</v>
      </c>
      <c r="X248" s="20">
        <f>+'[2]10 Pay &amp; Benefit Rates'!$G248</f>
        <v>0.1</v>
      </c>
    </row>
    <row r="249" spans="18:24" x14ac:dyDescent="0.3">
      <c r="R249" s="14" t="str">
        <f>+'[2]10 Pay &amp; Benefit Rates'!$A249</f>
        <v>zzyh</v>
      </c>
      <c r="S249" s="14" t="str">
        <f>+'[2]10 Pay &amp; Benefit Rates'!$B249</f>
        <v>worker</v>
      </c>
      <c r="T249" s="21">
        <f>+'[2]10 Pay &amp; Benefit Rates'!$C249</f>
        <v>1</v>
      </c>
      <c r="U249" s="19">
        <f>+'[2]10 Pay &amp; Benefit Rates'!D249</f>
        <v>999</v>
      </c>
      <c r="V249" s="19" t="str">
        <f>+'[2]10 Pay &amp; Benefit Rates'!E249</f>
        <v>1.5</v>
      </c>
      <c r="W249" s="20">
        <f>+'[2]10 Pay &amp; Benefit Rates'!$F249</f>
        <v>0.4</v>
      </c>
      <c r="X249" s="20">
        <f>+'[2]10 Pay &amp; Benefit Rates'!$G249</f>
        <v>0.1</v>
      </c>
    </row>
    <row r="250" spans="18:24" x14ac:dyDescent="0.3">
      <c r="R250" s="14" t="str">
        <f>+'[2]10 Pay &amp; Benefit Rates'!$A250</f>
        <v>zzyi</v>
      </c>
      <c r="S250" s="14" t="str">
        <f>+'[2]10 Pay &amp; Benefit Rates'!$B250</f>
        <v>worker</v>
      </c>
      <c r="T250" s="21">
        <f>+'[2]10 Pay &amp; Benefit Rates'!$C250</f>
        <v>1</v>
      </c>
      <c r="U250" s="19">
        <f>+'[2]10 Pay &amp; Benefit Rates'!D250</f>
        <v>999</v>
      </c>
      <c r="V250" s="19" t="str">
        <f>+'[2]10 Pay &amp; Benefit Rates'!E250</f>
        <v>1.5</v>
      </c>
      <c r="W250" s="20">
        <f>+'[2]10 Pay &amp; Benefit Rates'!$F250</f>
        <v>0.4</v>
      </c>
      <c r="X250" s="20">
        <f>+'[2]10 Pay &amp; Benefit Rates'!$G250</f>
        <v>0.1</v>
      </c>
    </row>
    <row r="251" spans="18:24" x14ac:dyDescent="0.3">
      <c r="R251" s="14" t="str">
        <f>+'[2]10 Pay &amp; Benefit Rates'!$A251</f>
        <v>zzzza</v>
      </c>
      <c r="S251" s="14" t="str">
        <f>+'[2]10 Pay &amp; Benefit Rates'!$B251</f>
        <v>worker</v>
      </c>
      <c r="T251" s="21">
        <f>+'[2]10 Pay &amp; Benefit Rates'!$C251</f>
        <v>1</v>
      </c>
      <c r="U251" s="19">
        <f>+'[2]10 Pay &amp; Benefit Rates'!D251</f>
        <v>999</v>
      </c>
      <c r="V251" s="19" t="str">
        <f>+'[2]10 Pay &amp; Benefit Rates'!E251</f>
        <v>1.5</v>
      </c>
      <c r="W251" s="20">
        <f>+'[2]10 Pay &amp; Benefit Rates'!$F251</f>
        <v>0.4</v>
      </c>
      <c r="X251" s="20">
        <f>+'[2]10 Pay &amp; Benefit Rates'!$G251</f>
        <v>0.1</v>
      </c>
    </row>
    <row r="252" spans="18:24" x14ac:dyDescent="0.3">
      <c r="R252" s="14" t="str">
        <f>+'[2]10 Pay &amp; Benefit Rates'!$A252</f>
        <v>zzzzb</v>
      </c>
      <c r="S252" s="14" t="str">
        <f>+'[2]10 Pay &amp; Benefit Rates'!$B252</f>
        <v>worker</v>
      </c>
      <c r="T252" s="21">
        <f>+'[2]10 Pay &amp; Benefit Rates'!$C252</f>
        <v>1</v>
      </c>
      <c r="U252" s="19">
        <f>+'[2]10 Pay &amp; Benefit Rates'!D252</f>
        <v>999</v>
      </c>
      <c r="V252" s="19" t="str">
        <f>+'[2]10 Pay &amp; Benefit Rates'!E252</f>
        <v>1.5</v>
      </c>
      <c r="W252" s="20">
        <f>+'[2]10 Pay &amp; Benefit Rates'!$F252</f>
        <v>0.4</v>
      </c>
      <c r="X252" s="20">
        <f>+'[2]10 Pay &amp; Benefit Rates'!$G252</f>
        <v>0.1</v>
      </c>
    </row>
    <row r="253" spans="18:24" x14ac:dyDescent="0.3">
      <c r="R253" s="14" t="str">
        <f>+'[2]10 Pay &amp; Benefit Rates'!$A253</f>
        <v>zzzzc</v>
      </c>
      <c r="S253" s="14" t="str">
        <f>+'[2]10 Pay &amp; Benefit Rates'!$B253</f>
        <v>worker</v>
      </c>
      <c r="T253" s="21">
        <f>+'[2]10 Pay &amp; Benefit Rates'!$C253</f>
        <v>1</v>
      </c>
      <c r="U253" s="19">
        <f>+'[2]10 Pay &amp; Benefit Rates'!D253</f>
        <v>999</v>
      </c>
      <c r="V253" s="19" t="str">
        <f>+'[2]10 Pay &amp; Benefit Rates'!E253</f>
        <v>1.5</v>
      </c>
      <c r="W253" s="20">
        <f>+'[2]10 Pay &amp; Benefit Rates'!$F253</f>
        <v>0.4</v>
      </c>
      <c r="X253" s="20">
        <f>+'[2]10 Pay &amp; Benefit Rates'!$G253</f>
        <v>0.1</v>
      </c>
    </row>
    <row r="254" spans="18:24" x14ac:dyDescent="0.3">
      <c r="R254" s="14" t="str">
        <f>+'[2]10 Pay &amp; Benefit Rates'!$A254</f>
        <v>zzzzd</v>
      </c>
      <c r="S254" s="14" t="str">
        <f>+'[2]10 Pay &amp; Benefit Rates'!$B254</f>
        <v>worker</v>
      </c>
      <c r="T254" s="21">
        <f>+'[2]10 Pay &amp; Benefit Rates'!$C254</f>
        <v>1</v>
      </c>
      <c r="U254" s="19">
        <f>+'[2]10 Pay &amp; Benefit Rates'!D254</f>
        <v>999</v>
      </c>
      <c r="V254" s="19" t="str">
        <f>+'[2]10 Pay &amp; Benefit Rates'!E254</f>
        <v>1.5</v>
      </c>
      <c r="W254" s="20">
        <f>+'[2]10 Pay &amp; Benefit Rates'!$F254</f>
        <v>0.4</v>
      </c>
      <c r="X254" s="20">
        <f>+'[2]10 Pay &amp; Benefit Rates'!$G254</f>
        <v>0.1</v>
      </c>
    </row>
    <row r="255" spans="18:24" x14ac:dyDescent="0.3">
      <c r="R255" s="14" t="str">
        <f>+'[2]10 Pay &amp; Benefit Rates'!$A255</f>
        <v>zzzzdw</v>
      </c>
      <c r="S255" s="14" t="str">
        <f>+'[2]10 Pay &amp; Benefit Rates'!$B255</f>
        <v>worker</v>
      </c>
      <c r="T255" s="21">
        <f>+'[2]10 Pay &amp; Benefit Rates'!$C255</f>
        <v>1</v>
      </c>
      <c r="U255" s="19">
        <f>+'[2]10 Pay &amp; Benefit Rates'!D255</f>
        <v>999</v>
      </c>
      <c r="V255" s="19" t="str">
        <f>+'[2]10 Pay &amp; Benefit Rates'!E255</f>
        <v>1.5</v>
      </c>
      <c r="W255" s="20">
        <f>+'[2]10 Pay &amp; Benefit Rates'!$F255</f>
        <v>0.4</v>
      </c>
      <c r="X255" s="20">
        <f>+'[2]10 Pay &amp; Benefit Rates'!$G255</f>
        <v>0.1</v>
      </c>
    </row>
    <row r="256" spans="18:24" x14ac:dyDescent="0.3">
      <c r="R256" s="14" t="str">
        <f>+'[2]10 Pay &amp; Benefit Rates'!$A256</f>
        <v>zzzze</v>
      </c>
      <c r="S256" s="14" t="str">
        <f>+'[2]10 Pay &amp; Benefit Rates'!$B256</f>
        <v>worker</v>
      </c>
      <c r="T256" s="21">
        <f>+'[2]10 Pay &amp; Benefit Rates'!$C256</f>
        <v>1</v>
      </c>
      <c r="U256" s="19">
        <f>+'[2]10 Pay &amp; Benefit Rates'!D256</f>
        <v>999</v>
      </c>
      <c r="V256" s="19" t="str">
        <f>+'[2]10 Pay &amp; Benefit Rates'!E256</f>
        <v>1.5</v>
      </c>
      <c r="W256" s="20">
        <f>+'[2]10 Pay &amp; Benefit Rates'!$F256</f>
        <v>0.4</v>
      </c>
      <c r="X256" s="20">
        <f>+'[2]10 Pay &amp; Benefit Rates'!$G256</f>
        <v>0.1</v>
      </c>
    </row>
    <row r="257" spans="18:24" x14ac:dyDescent="0.3">
      <c r="R257" s="14" t="str">
        <f>+'[2]10 Pay &amp; Benefit Rates'!$A257</f>
        <v>zzzzf</v>
      </c>
      <c r="S257" s="14" t="str">
        <f>+'[2]10 Pay &amp; Benefit Rates'!$B257</f>
        <v>worker</v>
      </c>
      <c r="T257" s="21">
        <f>+'[2]10 Pay &amp; Benefit Rates'!$C257</f>
        <v>1</v>
      </c>
      <c r="U257" s="19">
        <f>+'[2]10 Pay &amp; Benefit Rates'!D257</f>
        <v>999</v>
      </c>
      <c r="V257" s="19" t="str">
        <f>+'[2]10 Pay &amp; Benefit Rates'!E257</f>
        <v>1.5</v>
      </c>
      <c r="W257" s="20">
        <f>+'[2]10 Pay &amp; Benefit Rates'!$F257</f>
        <v>0.4</v>
      </c>
      <c r="X257" s="20">
        <f>+'[2]10 Pay &amp; Benefit Rates'!$G257</f>
        <v>0.1</v>
      </c>
    </row>
    <row r="258" spans="18:24" x14ac:dyDescent="0.3">
      <c r="R258" s="14" t="str">
        <f>+'[2]10 Pay &amp; Benefit Rates'!$A258</f>
        <v>zzzzg</v>
      </c>
      <c r="S258" s="14" t="str">
        <f>+'[2]10 Pay &amp; Benefit Rates'!$B258</f>
        <v>worker</v>
      </c>
      <c r="T258" s="21">
        <f>+'[2]10 Pay &amp; Benefit Rates'!$C258</f>
        <v>1</v>
      </c>
      <c r="U258" s="19">
        <f>+'[2]10 Pay &amp; Benefit Rates'!D258</f>
        <v>999</v>
      </c>
      <c r="V258" s="19" t="str">
        <f>+'[2]10 Pay &amp; Benefit Rates'!E258</f>
        <v>1.5</v>
      </c>
      <c r="W258" s="20">
        <f>+'[2]10 Pay &amp; Benefit Rates'!$F258</f>
        <v>0.4</v>
      </c>
      <c r="X258" s="20">
        <f>+'[2]10 Pay &amp; Benefit Rates'!$G258</f>
        <v>0.1</v>
      </c>
    </row>
    <row r="259" spans="18:24" x14ac:dyDescent="0.3">
      <c r="R259" s="14" t="str">
        <f>+'[2]10 Pay &amp; Benefit Rates'!$A259</f>
        <v>zzzzi</v>
      </c>
      <c r="S259" s="14" t="str">
        <f>+'[2]10 Pay &amp; Benefit Rates'!$B259</f>
        <v>worker</v>
      </c>
      <c r="T259" s="21">
        <f>+'[2]10 Pay &amp; Benefit Rates'!$C259</f>
        <v>1</v>
      </c>
      <c r="U259" s="19">
        <f>+'[2]10 Pay &amp; Benefit Rates'!D259</f>
        <v>999</v>
      </c>
      <c r="V259" s="19" t="str">
        <f>+'[2]10 Pay &amp; Benefit Rates'!E259</f>
        <v>1.5</v>
      </c>
      <c r="W259" s="20">
        <f>+'[2]10 Pay &amp; Benefit Rates'!$F259</f>
        <v>0.4</v>
      </c>
      <c r="X259" s="20">
        <f>+'[2]10 Pay &amp; Benefit Rates'!$G259</f>
        <v>0.1</v>
      </c>
    </row>
    <row r="260" spans="18:24" x14ac:dyDescent="0.3">
      <c r="T260" s="21"/>
      <c r="U260" s="19"/>
      <c r="V260" s="19"/>
      <c r="W260" s="20"/>
      <c r="X260" s="20"/>
    </row>
    <row r="261" spans="18:24" x14ac:dyDescent="0.3">
      <c r="T261" s="21"/>
      <c r="U261" s="19"/>
      <c r="V261" s="19"/>
      <c r="W261" s="20"/>
      <c r="X261" s="20"/>
    </row>
    <row r="262" spans="18:24" x14ac:dyDescent="0.3">
      <c r="T262" s="21"/>
      <c r="U262" s="19"/>
      <c r="V262" s="19"/>
      <c r="W262" s="20"/>
      <c r="X262" s="20"/>
    </row>
    <row r="263" spans="18:24" x14ac:dyDescent="0.3">
      <c r="T263" s="21"/>
      <c r="U263" s="19"/>
      <c r="V263" s="19"/>
      <c r="W263" s="20"/>
      <c r="X263" s="20"/>
    </row>
    <row r="264" spans="18:24" x14ac:dyDescent="0.3">
      <c r="T264" s="21"/>
      <c r="U264" s="19"/>
      <c r="V264" s="19"/>
      <c r="W264" s="20"/>
      <c r="X264" s="20"/>
    </row>
    <row r="265" spans="18:24" x14ac:dyDescent="0.3">
      <c r="T265" s="21"/>
      <c r="U265" s="19"/>
      <c r="V265" s="19"/>
      <c r="W265" s="20"/>
      <c r="X265" s="20"/>
    </row>
    <row r="266" spans="18:24" x14ac:dyDescent="0.3">
      <c r="T266" s="21"/>
      <c r="U266" s="19"/>
      <c r="V266" s="19"/>
      <c r="W266" s="20"/>
      <c r="X266" s="20"/>
    </row>
    <row r="267" spans="18:24" x14ac:dyDescent="0.3">
      <c r="T267" s="21"/>
      <c r="U267" s="19"/>
      <c r="V267" s="19"/>
      <c r="W267" s="20"/>
      <c r="X267" s="20"/>
    </row>
    <row r="268" spans="18:24" x14ac:dyDescent="0.3">
      <c r="T268" s="21"/>
      <c r="U268" s="19"/>
      <c r="V268" s="19"/>
      <c r="W268" s="20"/>
      <c r="X268" s="20"/>
    </row>
    <row r="269" spans="18:24" x14ac:dyDescent="0.3">
      <c r="T269" s="21"/>
      <c r="U269" s="19"/>
      <c r="V269" s="19"/>
      <c r="W269" s="20"/>
      <c r="X269" s="20"/>
    </row>
    <row r="270" spans="18:24" x14ac:dyDescent="0.3">
      <c r="T270" s="21"/>
      <c r="U270" s="19"/>
      <c r="V270" s="19"/>
      <c r="W270" s="20"/>
      <c r="X270" s="20"/>
    </row>
    <row r="271" spans="18:24" x14ac:dyDescent="0.3">
      <c r="T271" s="21"/>
      <c r="U271" s="19"/>
      <c r="V271" s="19"/>
      <c r="W271" s="20"/>
      <c r="X271" s="20"/>
    </row>
    <row r="272" spans="18:24" x14ac:dyDescent="0.3">
      <c r="T272" s="21"/>
      <c r="U272" s="19"/>
      <c r="V272" s="19"/>
      <c r="W272" s="20"/>
      <c r="X272" s="20"/>
    </row>
    <row r="273" spans="20:24" x14ac:dyDescent="0.3">
      <c r="T273" s="21"/>
      <c r="U273" s="19"/>
      <c r="V273" s="19"/>
      <c r="W273" s="20"/>
      <c r="X273" s="20"/>
    </row>
    <row r="274" spans="20:24" x14ac:dyDescent="0.3">
      <c r="T274" s="21"/>
      <c r="U274" s="19"/>
      <c r="V274" s="19"/>
      <c r="W274" s="20"/>
      <c r="X274" s="20"/>
    </row>
    <row r="275" spans="20:24" x14ac:dyDescent="0.3">
      <c r="T275" s="21"/>
      <c r="U275" s="19"/>
      <c r="V275" s="19"/>
      <c r="W275" s="20"/>
      <c r="X275" s="20"/>
    </row>
    <row r="276" spans="20:24" x14ac:dyDescent="0.3">
      <c r="T276" s="21"/>
      <c r="U276" s="19"/>
      <c r="V276" s="19"/>
      <c r="W276" s="20"/>
      <c r="X276" s="20"/>
    </row>
    <row r="277" spans="20:24" x14ac:dyDescent="0.3">
      <c r="T277" s="21"/>
      <c r="U277" s="19"/>
      <c r="V277" s="19"/>
      <c r="W277" s="20"/>
      <c r="X277" s="20"/>
    </row>
    <row r="278" spans="20:24" x14ac:dyDescent="0.3">
      <c r="T278" s="21"/>
      <c r="U278" s="19"/>
      <c r="V278" s="19"/>
      <c r="W278" s="20"/>
      <c r="X278" s="20"/>
    </row>
    <row r="279" spans="20:24" x14ac:dyDescent="0.3">
      <c r="T279" s="21"/>
      <c r="U279" s="19"/>
      <c r="V279" s="19"/>
      <c r="W279" s="20"/>
      <c r="X279" s="20"/>
    </row>
    <row r="280" spans="20:24" x14ac:dyDescent="0.3">
      <c r="T280" s="21"/>
      <c r="U280" s="19"/>
      <c r="V280" s="19"/>
      <c r="W280" s="20"/>
      <c r="X280" s="20"/>
    </row>
    <row r="281" spans="20:24" x14ac:dyDescent="0.3">
      <c r="T281" s="21"/>
      <c r="U281" s="19"/>
      <c r="V281" s="19"/>
      <c r="W281" s="20"/>
      <c r="X281" s="20"/>
    </row>
    <row r="282" spans="20:24" x14ac:dyDescent="0.3">
      <c r="T282" s="21"/>
      <c r="U282" s="19"/>
      <c r="V282" s="19"/>
      <c r="W282" s="20"/>
      <c r="X282" s="20"/>
    </row>
    <row r="283" spans="20:24" x14ac:dyDescent="0.3">
      <c r="T283" s="21"/>
      <c r="U283" s="19"/>
      <c r="V283" s="19"/>
      <c r="W283" s="20"/>
      <c r="X283" s="20"/>
    </row>
    <row r="284" spans="20:24" x14ac:dyDescent="0.3">
      <c r="T284" s="21"/>
      <c r="U284" s="19"/>
      <c r="V284" s="19"/>
      <c r="W284" s="20"/>
      <c r="X284" s="20"/>
    </row>
    <row r="285" spans="20:24" x14ac:dyDescent="0.3">
      <c r="T285" s="21"/>
      <c r="U285" s="19"/>
      <c r="V285" s="19"/>
      <c r="W285" s="20"/>
      <c r="X285" s="20"/>
    </row>
    <row r="286" spans="20:24" x14ac:dyDescent="0.3">
      <c r="T286" s="21"/>
      <c r="U286" s="19"/>
      <c r="V286" s="19"/>
      <c r="W286" s="20"/>
      <c r="X286" s="20"/>
    </row>
    <row r="287" spans="20:24" x14ac:dyDescent="0.3">
      <c r="T287" s="21"/>
      <c r="U287" s="19"/>
      <c r="V287" s="19"/>
      <c r="W287" s="20"/>
      <c r="X287" s="20"/>
    </row>
    <row r="288" spans="20:24" x14ac:dyDescent="0.3">
      <c r="T288" s="21"/>
      <c r="U288" s="19"/>
      <c r="V288" s="19"/>
      <c r="W288" s="20"/>
      <c r="X288" s="20"/>
    </row>
    <row r="289" spans="20:24" x14ac:dyDescent="0.3">
      <c r="T289" s="21"/>
      <c r="U289" s="19"/>
      <c r="V289" s="19"/>
      <c r="W289" s="20"/>
      <c r="X289" s="20"/>
    </row>
    <row r="290" spans="20:24" x14ac:dyDescent="0.3">
      <c r="T290" s="21"/>
      <c r="U290" s="19"/>
      <c r="V290" s="19"/>
      <c r="W290" s="20"/>
      <c r="X290" s="20"/>
    </row>
    <row r="291" spans="20:24" x14ac:dyDescent="0.3">
      <c r="T291" s="21"/>
      <c r="U291" s="19"/>
      <c r="V291" s="19"/>
      <c r="W291" s="20"/>
      <c r="X291" s="20"/>
    </row>
    <row r="292" spans="20:24" x14ac:dyDescent="0.3">
      <c r="T292" s="21"/>
      <c r="U292" s="19"/>
      <c r="V292" s="19"/>
      <c r="W292" s="20"/>
      <c r="X292" s="20"/>
    </row>
    <row r="293" spans="20:24" x14ac:dyDescent="0.3">
      <c r="T293" s="21"/>
      <c r="U293" s="19"/>
      <c r="V293" s="19"/>
      <c r="W293" s="20"/>
      <c r="X293" s="20"/>
    </row>
    <row r="294" spans="20:24" x14ac:dyDescent="0.3">
      <c r="T294" s="21"/>
      <c r="U294" s="19"/>
      <c r="V294" s="19"/>
      <c r="W294" s="20"/>
      <c r="X294" s="20"/>
    </row>
    <row r="295" spans="20:24" x14ac:dyDescent="0.3">
      <c r="T295" s="21"/>
      <c r="U295" s="19"/>
      <c r="V295" s="19"/>
      <c r="W295" s="20"/>
      <c r="X295" s="20"/>
    </row>
    <row r="296" spans="20:24" x14ac:dyDescent="0.3">
      <c r="T296" s="21"/>
      <c r="U296" s="19"/>
      <c r="V296" s="19"/>
      <c r="W296" s="20"/>
      <c r="X296" s="20"/>
    </row>
    <row r="297" spans="20:24" x14ac:dyDescent="0.3">
      <c r="T297" s="21"/>
      <c r="U297" s="19"/>
      <c r="V297" s="19"/>
      <c r="W297" s="20"/>
      <c r="X297" s="20"/>
    </row>
    <row r="298" spans="20:24" x14ac:dyDescent="0.3">
      <c r="T298" s="21"/>
      <c r="U298" s="19"/>
      <c r="V298" s="19"/>
      <c r="W298" s="20"/>
      <c r="X298" s="20"/>
    </row>
    <row r="299" spans="20:24" x14ac:dyDescent="0.3">
      <c r="T299" s="21"/>
      <c r="U299" s="19"/>
      <c r="V299" s="19"/>
      <c r="W299" s="20"/>
      <c r="X299" s="20"/>
    </row>
    <row r="300" spans="20:24" x14ac:dyDescent="0.3">
      <c r="T300" s="21"/>
      <c r="U300" s="19"/>
      <c r="V300" s="19"/>
      <c r="W300" s="20"/>
      <c r="X300" s="20"/>
    </row>
    <row r="301" spans="20:24" x14ac:dyDescent="0.3">
      <c r="T301" s="21"/>
      <c r="U301" s="19"/>
      <c r="V301" s="19"/>
      <c r="W301" s="20"/>
      <c r="X301" s="20"/>
    </row>
    <row r="302" spans="20:24" x14ac:dyDescent="0.3">
      <c r="T302" s="21"/>
      <c r="U302" s="19"/>
      <c r="V302" s="19"/>
      <c r="W302" s="20"/>
      <c r="X302" s="20"/>
    </row>
    <row r="303" spans="20:24" x14ac:dyDescent="0.3">
      <c r="T303" s="21"/>
      <c r="U303" s="19"/>
      <c r="V303" s="19"/>
      <c r="W303" s="20"/>
      <c r="X303" s="20"/>
    </row>
    <row r="304" spans="20:24" x14ac:dyDescent="0.3">
      <c r="T304" s="21"/>
      <c r="U304" s="19"/>
      <c r="V304" s="19"/>
      <c r="W304" s="20"/>
      <c r="X304" s="20"/>
    </row>
    <row r="305" spans="20:24" x14ac:dyDescent="0.3">
      <c r="T305" s="21"/>
      <c r="U305" s="19"/>
      <c r="V305" s="19"/>
      <c r="W305" s="20"/>
      <c r="X305" s="20"/>
    </row>
    <row r="306" spans="20:24" x14ac:dyDescent="0.3">
      <c r="T306" s="21"/>
      <c r="U306" s="19"/>
      <c r="V306" s="19"/>
      <c r="W306" s="20"/>
      <c r="X306" s="20"/>
    </row>
    <row r="307" spans="20:24" x14ac:dyDescent="0.3">
      <c r="T307" s="21"/>
      <c r="U307" s="19"/>
      <c r="V307" s="19"/>
      <c r="W307" s="20"/>
      <c r="X307" s="20"/>
    </row>
    <row r="308" spans="20:24" x14ac:dyDescent="0.3">
      <c r="T308" s="21"/>
      <c r="U308" s="19"/>
      <c r="V308" s="19"/>
      <c r="W308" s="20"/>
      <c r="X308" s="20"/>
    </row>
    <row r="309" spans="20:24" x14ac:dyDescent="0.3">
      <c r="T309" s="21"/>
      <c r="U309" s="19"/>
      <c r="V309" s="19"/>
      <c r="W309" s="20"/>
      <c r="X309" s="20"/>
    </row>
    <row r="310" spans="20:24" x14ac:dyDescent="0.3">
      <c r="T310" s="21"/>
      <c r="U310" s="19"/>
      <c r="V310" s="19"/>
      <c r="W310" s="20"/>
      <c r="X310" s="20"/>
    </row>
    <row r="311" spans="20:24" x14ac:dyDescent="0.3">
      <c r="T311" s="21"/>
      <c r="U311" s="19"/>
      <c r="V311" s="19"/>
      <c r="W311" s="20"/>
      <c r="X311" s="20"/>
    </row>
    <row r="312" spans="20:24" x14ac:dyDescent="0.3">
      <c r="T312" s="21"/>
      <c r="U312" s="19"/>
      <c r="V312" s="19"/>
      <c r="W312" s="20"/>
      <c r="X312" s="20"/>
    </row>
    <row r="313" spans="20:24" x14ac:dyDescent="0.3">
      <c r="T313" s="21"/>
      <c r="U313" s="19"/>
      <c r="V313" s="19"/>
      <c r="W313" s="20"/>
      <c r="X313" s="20"/>
    </row>
    <row r="314" spans="20:24" x14ac:dyDescent="0.3">
      <c r="T314" s="21"/>
      <c r="U314" s="19"/>
      <c r="V314" s="19"/>
      <c r="W314" s="20"/>
      <c r="X314" s="20"/>
    </row>
    <row r="315" spans="20:24" x14ac:dyDescent="0.3">
      <c r="T315" s="21"/>
      <c r="U315" s="19"/>
      <c r="V315" s="19"/>
      <c r="W315" s="20"/>
      <c r="X315" s="20"/>
    </row>
    <row r="316" spans="20:24" x14ac:dyDescent="0.3">
      <c r="T316" s="21"/>
      <c r="U316" s="19"/>
      <c r="V316" s="19"/>
      <c r="W316" s="20"/>
      <c r="X316" s="20"/>
    </row>
    <row r="317" spans="20:24" x14ac:dyDescent="0.3">
      <c r="T317" s="21"/>
      <c r="U317" s="19"/>
      <c r="V317" s="19"/>
      <c r="W317" s="20"/>
      <c r="X317" s="20"/>
    </row>
    <row r="318" spans="20:24" x14ac:dyDescent="0.3">
      <c r="T318" s="21"/>
      <c r="U318" s="19"/>
      <c r="V318" s="19"/>
      <c r="W318" s="20"/>
      <c r="X318" s="20"/>
    </row>
    <row r="319" spans="20:24" x14ac:dyDescent="0.3">
      <c r="T319" s="21"/>
      <c r="U319" s="19"/>
      <c r="V319" s="19"/>
      <c r="W319" s="20"/>
      <c r="X319" s="20"/>
    </row>
    <row r="320" spans="20:24" x14ac:dyDescent="0.3">
      <c r="T320" s="21"/>
      <c r="U320" s="19"/>
      <c r="V320" s="19"/>
      <c r="W320" s="20"/>
      <c r="X320" s="20"/>
    </row>
    <row r="321" spans="20:24" x14ac:dyDescent="0.3">
      <c r="T321" s="21"/>
      <c r="U321" s="19"/>
      <c r="V321" s="19"/>
      <c r="W321" s="20"/>
      <c r="X321" s="20"/>
    </row>
    <row r="322" spans="20:24" x14ac:dyDescent="0.3">
      <c r="T322" s="21"/>
      <c r="U322" s="19"/>
      <c r="V322" s="19"/>
      <c r="W322" s="20"/>
      <c r="X322" s="20"/>
    </row>
    <row r="323" spans="20:24" x14ac:dyDescent="0.3">
      <c r="T323" s="21"/>
      <c r="U323" s="19"/>
      <c r="V323" s="19"/>
      <c r="W323" s="20"/>
      <c r="X323" s="20"/>
    </row>
    <row r="324" spans="20:24" x14ac:dyDescent="0.3">
      <c r="T324" s="21"/>
      <c r="U324" s="19"/>
      <c r="V324" s="19"/>
      <c r="W324" s="20"/>
      <c r="X324" s="20"/>
    </row>
    <row r="325" spans="20:24" x14ac:dyDescent="0.3">
      <c r="T325" s="21"/>
      <c r="U325" s="19"/>
      <c r="V325" s="19"/>
      <c r="W325" s="20"/>
      <c r="X325" s="20"/>
    </row>
    <row r="326" spans="20:24" x14ac:dyDescent="0.3">
      <c r="T326" s="21"/>
      <c r="U326" s="19"/>
      <c r="V326" s="19"/>
      <c r="W326" s="20"/>
      <c r="X326" s="20"/>
    </row>
    <row r="327" spans="20:24" x14ac:dyDescent="0.3">
      <c r="T327" s="21"/>
      <c r="U327" s="19"/>
      <c r="V327" s="19"/>
      <c r="W327" s="20"/>
      <c r="X327" s="20"/>
    </row>
    <row r="328" spans="20:24" x14ac:dyDescent="0.3">
      <c r="T328" s="21"/>
      <c r="U328" s="19"/>
      <c r="V328" s="19"/>
      <c r="W328" s="20"/>
      <c r="X328" s="20"/>
    </row>
    <row r="329" spans="20:24" x14ac:dyDescent="0.3">
      <c r="T329" s="21"/>
      <c r="U329" s="19"/>
      <c r="V329" s="19"/>
      <c r="W329" s="20"/>
      <c r="X329" s="20"/>
    </row>
    <row r="330" spans="20:24" x14ac:dyDescent="0.3">
      <c r="T330" s="21"/>
      <c r="U330" s="19"/>
      <c r="V330" s="19"/>
      <c r="W330" s="20"/>
      <c r="X330" s="20"/>
    </row>
    <row r="331" spans="20:24" x14ac:dyDescent="0.3">
      <c r="T331" s="21"/>
      <c r="U331" s="19"/>
      <c r="V331" s="19"/>
      <c r="W331" s="20"/>
      <c r="X331" s="20"/>
    </row>
    <row r="332" spans="20:24" x14ac:dyDescent="0.3">
      <c r="T332" s="21"/>
      <c r="U332" s="19"/>
      <c r="V332" s="19"/>
      <c r="W332" s="20"/>
      <c r="X332" s="20"/>
    </row>
    <row r="333" spans="20:24" x14ac:dyDescent="0.3">
      <c r="T333" s="21"/>
      <c r="U333" s="19"/>
      <c r="V333" s="19"/>
      <c r="W333" s="20"/>
      <c r="X333" s="20"/>
    </row>
    <row r="334" spans="20:24" x14ac:dyDescent="0.3">
      <c r="T334" s="21"/>
      <c r="U334" s="19"/>
      <c r="V334" s="19"/>
      <c r="W334" s="20"/>
      <c r="X334" s="20"/>
    </row>
    <row r="335" spans="20:24" x14ac:dyDescent="0.3">
      <c r="T335" s="21"/>
      <c r="U335" s="19"/>
      <c r="V335" s="19"/>
      <c r="W335" s="20"/>
      <c r="X335" s="20"/>
    </row>
    <row r="336" spans="20:24" x14ac:dyDescent="0.3">
      <c r="T336" s="21"/>
      <c r="U336" s="19"/>
      <c r="V336" s="19"/>
      <c r="W336" s="20"/>
      <c r="X336" s="20"/>
    </row>
    <row r="337" spans="20:24" x14ac:dyDescent="0.3">
      <c r="T337" s="21"/>
      <c r="U337" s="19"/>
      <c r="V337" s="19"/>
      <c r="W337" s="20"/>
      <c r="X337" s="20"/>
    </row>
    <row r="338" spans="20:24" x14ac:dyDescent="0.3">
      <c r="T338" s="21"/>
      <c r="U338" s="19"/>
      <c r="V338" s="19"/>
      <c r="W338" s="20"/>
      <c r="X338" s="20"/>
    </row>
    <row r="339" spans="20:24" x14ac:dyDescent="0.3">
      <c r="T339" s="21"/>
      <c r="U339" s="19"/>
      <c r="V339" s="19"/>
      <c r="W339" s="20"/>
      <c r="X339" s="20"/>
    </row>
    <row r="340" spans="20:24" x14ac:dyDescent="0.3">
      <c r="T340" s="21"/>
      <c r="U340" s="19"/>
      <c r="V340" s="19"/>
      <c r="W340" s="20"/>
      <c r="X340" s="20"/>
    </row>
    <row r="341" spans="20:24" x14ac:dyDescent="0.3">
      <c r="T341" s="21"/>
      <c r="U341" s="19"/>
      <c r="V341" s="19"/>
      <c r="W341" s="20"/>
      <c r="X341" s="20"/>
    </row>
    <row r="342" spans="20:24" x14ac:dyDescent="0.3">
      <c r="T342" s="21"/>
      <c r="U342" s="19"/>
      <c r="V342" s="19"/>
      <c r="W342" s="20"/>
      <c r="X342" s="20"/>
    </row>
    <row r="343" spans="20:24" x14ac:dyDescent="0.3">
      <c r="T343" s="21"/>
      <c r="U343" s="19"/>
      <c r="V343" s="19"/>
      <c r="W343" s="20"/>
      <c r="X343" s="20"/>
    </row>
    <row r="344" spans="20:24" x14ac:dyDescent="0.3">
      <c r="T344" s="21"/>
      <c r="U344" s="19"/>
      <c r="V344" s="19"/>
      <c r="W344" s="20"/>
      <c r="X344" s="20"/>
    </row>
    <row r="345" spans="20:24" x14ac:dyDescent="0.3">
      <c r="T345" s="21"/>
      <c r="U345" s="19"/>
      <c r="V345" s="19"/>
      <c r="W345" s="20"/>
      <c r="X345" s="20"/>
    </row>
    <row r="346" spans="20:24" x14ac:dyDescent="0.3">
      <c r="T346" s="21"/>
      <c r="U346" s="19"/>
      <c r="V346" s="19"/>
      <c r="W346" s="20"/>
      <c r="X346" s="20"/>
    </row>
    <row r="347" spans="20:24" x14ac:dyDescent="0.3">
      <c r="T347" s="21"/>
      <c r="U347" s="19"/>
      <c r="V347" s="19"/>
      <c r="W347" s="20"/>
      <c r="X347" s="20"/>
    </row>
    <row r="348" spans="20:24" x14ac:dyDescent="0.3">
      <c r="T348" s="21"/>
      <c r="U348" s="19"/>
      <c r="V348" s="19"/>
      <c r="W348" s="20"/>
      <c r="X348" s="20"/>
    </row>
    <row r="349" spans="20:24" x14ac:dyDescent="0.3">
      <c r="T349" s="21"/>
      <c r="U349" s="19"/>
      <c r="V349" s="19"/>
      <c r="W349" s="20"/>
      <c r="X349" s="20"/>
    </row>
    <row r="350" spans="20:24" x14ac:dyDescent="0.3">
      <c r="T350" s="21"/>
      <c r="U350" s="19"/>
      <c r="V350" s="19"/>
      <c r="W350" s="20"/>
      <c r="X350" s="20"/>
    </row>
    <row r="351" spans="20:24" x14ac:dyDescent="0.3">
      <c r="T351" s="21"/>
      <c r="U351" s="19"/>
      <c r="V351" s="19"/>
      <c r="W351" s="20"/>
      <c r="X351" s="20"/>
    </row>
    <row r="352" spans="20:24" x14ac:dyDescent="0.3">
      <c r="T352" s="21"/>
      <c r="U352" s="19"/>
      <c r="V352" s="19"/>
      <c r="W352" s="20"/>
      <c r="X352" s="20"/>
    </row>
    <row r="353" spans="20:24" x14ac:dyDescent="0.3">
      <c r="T353" s="21"/>
      <c r="U353" s="19"/>
      <c r="V353" s="19"/>
      <c r="W353" s="20"/>
      <c r="X353" s="20"/>
    </row>
    <row r="354" spans="20:24" x14ac:dyDescent="0.3">
      <c r="T354" s="21"/>
      <c r="U354" s="19"/>
      <c r="V354" s="19"/>
      <c r="W354" s="20"/>
      <c r="X354" s="20"/>
    </row>
    <row r="355" spans="20:24" x14ac:dyDescent="0.3">
      <c r="T355" s="21"/>
      <c r="U355" s="19"/>
      <c r="V355" s="19"/>
      <c r="W355" s="20"/>
      <c r="X355" s="20"/>
    </row>
    <row r="356" spans="20:24" x14ac:dyDescent="0.3">
      <c r="T356" s="21"/>
      <c r="U356" s="19"/>
      <c r="V356" s="19"/>
      <c r="W356" s="20"/>
      <c r="X356" s="20"/>
    </row>
    <row r="357" spans="20:24" x14ac:dyDescent="0.3">
      <c r="T357" s="21"/>
      <c r="U357" s="19"/>
      <c r="V357" s="19"/>
      <c r="W357" s="20"/>
      <c r="X357" s="20"/>
    </row>
    <row r="358" spans="20:24" x14ac:dyDescent="0.3">
      <c r="T358" s="21"/>
      <c r="U358" s="19"/>
      <c r="V358" s="19"/>
      <c r="W358" s="20"/>
      <c r="X358" s="20"/>
    </row>
    <row r="359" spans="20:24" x14ac:dyDescent="0.3">
      <c r="T359" s="21"/>
      <c r="U359" s="19"/>
      <c r="V359" s="19"/>
      <c r="W359" s="20"/>
      <c r="X359" s="20"/>
    </row>
    <row r="360" spans="20:24" x14ac:dyDescent="0.3">
      <c r="T360" s="21"/>
      <c r="U360" s="19"/>
      <c r="V360" s="19"/>
      <c r="W360" s="20"/>
      <c r="X360" s="20"/>
    </row>
    <row r="361" spans="20:24" x14ac:dyDescent="0.3">
      <c r="T361" s="21"/>
      <c r="U361" s="19"/>
      <c r="V361" s="19"/>
      <c r="W361" s="20"/>
      <c r="X361" s="20"/>
    </row>
    <row r="362" spans="20:24" x14ac:dyDescent="0.3">
      <c r="T362" s="21"/>
      <c r="U362" s="19"/>
      <c r="V362" s="19"/>
      <c r="W362" s="20"/>
      <c r="X362" s="20"/>
    </row>
    <row r="363" spans="20:24" x14ac:dyDescent="0.3">
      <c r="T363" s="21"/>
      <c r="U363" s="19"/>
      <c r="V363" s="19"/>
      <c r="W363" s="20"/>
      <c r="X363" s="20"/>
    </row>
    <row r="364" spans="20:24" x14ac:dyDescent="0.3">
      <c r="T364" s="21"/>
      <c r="U364" s="19"/>
      <c r="V364" s="19"/>
      <c r="W364" s="20"/>
      <c r="X364" s="20"/>
    </row>
    <row r="365" spans="20:24" x14ac:dyDescent="0.3">
      <c r="T365" s="21"/>
      <c r="U365" s="19"/>
      <c r="V365" s="19"/>
      <c r="W365" s="20"/>
      <c r="X365" s="20"/>
    </row>
    <row r="366" spans="20:24" x14ac:dyDescent="0.3">
      <c r="T366" s="21"/>
      <c r="U366" s="19"/>
      <c r="V366" s="19"/>
      <c r="W366" s="20"/>
      <c r="X366" s="20"/>
    </row>
    <row r="367" spans="20:24" x14ac:dyDescent="0.3">
      <c r="T367" s="21"/>
      <c r="U367" s="19"/>
      <c r="V367" s="19"/>
      <c r="W367" s="20"/>
      <c r="X367" s="20"/>
    </row>
    <row r="368" spans="20:24" x14ac:dyDescent="0.3">
      <c r="T368" s="21"/>
      <c r="U368" s="19"/>
      <c r="V368" s="19"/>
      <c r="W368" s="20"/>
      <c r="X368" s="20"/>
    </row>
    <row r="369" spans="20:24" x14ac:dyDescent="0.3">
      <c r="T369" s="21"/>
      <c r="U369" s="19"/>
      <c r="V369" s="19"/>
      <c r="W369" s="20"/>
      <c r="X369" s="20"/>
    </row>
    <row r="370" spans="20:24" x14ac:dyDescent="0.3">
      <c r="T370" s="21"/>
      <c r="U370" s="19"/>
      <c r="V370" s="19"/>
      <c r="W370" s="20"/>
      <c r="X370" s="20"/>
    </row>
    <row r="371" spans="20:24" x14ac:dyDescent="0.3">
      <c r="T371" s="21"/>
      <c r="U371" s="19"/>
      <c r="V371" s="19"/>
      <c r="W371" s="20"/>
      <c r="X371" s="20"/>
    </row>
    <row r="372" spans="20:24" x14ac:dyDescent="0.3">
      <c r="T372" s="21"/>
      <c r="U372" s="19"/>
      <c r="V372" s="19"/>
      <c r="W372" s="20"/>
      <c r="X372" s="20"/>
    </row>
    <row r="373" spans="20:24" x14ac:dyDescent="0.3">
      <c r="T373" s="21"/>
      <c r="U373" s="19"/>
      <c r="V373" s="19"/>
      <c r="W373" s="20"/>
      <c r="X373" s="20"/>
    </row>
    <row r="374" spans="20:24" x14ac:dyDescent="0.3">
      <c r="T374" s="21"/>
      <c r="U374" s="19"/>
      <c r="V374" s="19"/>
      <c r="W374" s="20"/>
      <c r="X374" s="20"/>
    </row>
    <row r="375" spans="20:24" x14ac:dyDescent="0.3">
      <c r="T375" s="21"/>
      <c r="U375" s="19"/>
      <c r="V375" s="19"/>
      <c r="W375" s="20"/>
      <c r="X375" s="20"/>
    </row>
    <row r="376" spans="20:24" x14ac:dyDescent="0.3">
      <c r="T376" s="21"/>
      <c r="U376" s="19"/>
      <c r="V376" s="19"/>
      <c r="W376" s="20"/>
      <c r="X376" s="20"/>
    </row>
    <row r="377" spans="20:24" x14ac:dyDescent="0.3">
      <c r="T377" s="21"/>
      <c r="U377" s="19"/>
      <c r="V377" s="19"/>
      <c r="W377" s="20"/>
      <c r="X377" s="20"/>
    </row>
    <row r="378" spans="20:24" x14ac:dyDescent="0.3">
      <c r="T378" s="21"/>
      <c r="U378" s="19"/>
      <c r="V378" s="19"/>
      <c r="W378" s="20"/>
      <c r="X378" s="20"/>
    </row>
    <row r="379" spans="20:24" x14ac:dyDescent="0.3">
      <c r="T379" s="21"/>
      <c r="U379" s="19"/>
      <c r="V379" s="19"/>
      <c r="W379" s="20"/>
      <c r="X379" s="20"/>
    </row>
    <row r="380" spans="20:24" x14ac:dyDescent="0.3">
      <c r="T380" s="21"/>
      <c r="U380" s="19"/>
      <c r="V380" s="19"/>
      <c r="W380" s="20"/>
      <c r="X380" s="20"/>
    </row>
    <row r="381" spans="20:24" x14ac:dyDescent="0.3">
      <c r="T381" s="21"/>
      <c r="U381" s="19"/>
      <c r="V381" s="19"/>
      <c r="W381" s="20"/>
      <c r="X381" s="20"/>
    </row>
    <row r="382" spans="20:24" x14ac:dyDescent="0.3">
      <c r="T382" s="21"/>
      <c r="U382" s="19"/>
      <c r="V382" s="19"/>
      <c r="W382" s="20"/>
      <c r="X382" s="20"/>
    </row>
    <row r="383" spans="20:24" x14ac:dyDescent="0.3">
      <c r="T383" s="21"/>
      <c r="U383" s="19"/>
      <c r="V383" s="19"/>
      <c r="W383" s="20"/>
      <c r="X383" s="20"/>
    </row>
    <row r="384" spans="20:24" x14ac:dyDescent="0.3">
      <c r="T384" s="21"/>
      <c r="U384" s="19"/>
      <c r="V384" s="19"/>
      <c r="W384" s="20"/>
      <c r="X384" s="20"/>
    </row>
    <row r="385" spans="20:24" x14ac:dyDescent="0.3">
      <c r="T385" s="21"/>
      <c r="U385" s="19"/>
      <c r="V385" s="19"/>
      <c r="W385" s="20"/>
      <c r="X385" s="20"/>
    </row>
    <row r="386" spans="20:24" x14ac:dyDescent="0.3">
      <c r="T386" s="21"/>
      <c r="U386" s="19"/>
      <c r="V386" s="19"/>
      <c r="W386" s="20"/>
      <c r="X386" s="20"/>
    </row>
    <row r="387" spans="20:24" x14ac:dyDescent="0.3">
      <c r="T387" s="21"/>
      <c r="U387" s="19"/>
      <c r="V387" s="19"/>
      <c r="W387" s="20"/>
      <c r="X387" s="20"/>
    </row>
    <row r="388" spans="20:24" x14ac:dyDescent="0.3">
      <c r="T388" s="21"/>
      <c r="U388" s="19"/>
      <c r="V388" s="19"/>
      <c r="W388" s="20"/>
      <c r="X388" s="20"/>
    </row>
    <row r="389" spans="20:24" x14ac:dyDescent="0.3">
      <c r="T389" s="21"/>
      <c r="U389" s="19"/>
      <c r="V389" s="19"/>
      <c r="W389" s="20"/>
      <c r="X389" s="20"/>
    </row>
    <row r="390" spans="20:24" x14ac:dyDescent="0.3">
      <c r="T390" s="21"/>
      <c r="U390" s="19"/>
      <c r="V390" s="19"/>
      <c r="W390" s="20"/>
      <c r="X390" s="20"/>
    </row>
    <row r="391" spans="20:24" x14ac:dyDescent="0.3">
      <c r="T391" s="21"/>
      <c r="U391" s="19"/>
      <c r="V391" s="19"/>
      <c r="W391" s="20"/>
      <c r="X391" s="20"/>
    </row>
    <row r="392" spans="20:24" x14ac:dyDescent="0.3">
      <c r="T392" s="21"/>
      <c r="U392" s="19"/>
      <c r="V392" s="19"/>
      <c r="W392" s="20"/>
      <c r="X392" s="20"/>
    </row>
    <row r="393" spans="20:24" x14ac:dyDescent="0.3">
      <c r="T393" s="21"/>
      <c r="U393" s="19"/>
      <c r="V393" s="19"/>
      <c r="W393" s="20"/>
      <c r="X393" s="20"/>
    </row>
    <row r="394" spans="20:24" x14ac:dyDescent="0.3">
      <c r="T394" s="21"/>
      <c r="U394" s="19"/>
      <c r="V394" s="19"/>
      <c r="W394" s="20"/>
      <c r="X394" s="20"/>
    </row>
    <row r="395" spans="20:24" x14ac:dyDescent="0.3">
      <c r="T395" s="21"/>
      <c r="U395" s="19"/>
      <c r="V395" s="19"/>
      <c r="W395" s="20"/>
      <c r="X395" s="20"/>
    </row>
    <row r="396" spans="20:24" x14ac:dyDescent="0.3">
      <c r="T396" s="21"/>
      <c r="U396" s="19"/>
      <c r="V396" s="19"/>
      <c r="W396" s="20"/>
      <c r="X396" s="20"/>
    </row>
    <row r="397" spans="20:24" x14ac:dyDescent="0.3">
      <c r="T397" s="21"/>
      <c r="U397" s="19"/>
      <c r="V397" s="19"/>
      <c r="W397" s="20"/>
      <c r="X397" s="20"/>
    </row>
    <row r="398" spans="20:24" x14ac:dyDescent="0.3">
      <c r="T398" s="21"/>
      <c r="U398" s="19"/>
      <c r="V398" s="19"/>
      <c r="W398" s="20"/>
      <c r="X398" s="20"/>
    </row>
    <row r="399" spans="20:24" x14ac:dyDescent="0.3">
      <c r="T399" s="21"/>
      <c r="U399" s="19"/>
      <c r="V399" s="19"/>
      <c r="W399" s="20"/>
      <c r="X399" s="20"/>
    </row>
    <row r="400" spans="20:24" x14ac:dyDescent="0.3">
      <c r="T400" s="21"/>
      <c r="U400" s="19"/>
      <c r="V400" s="19"/>
      <c r="W400" s="20"/>
      <c r="X400" s="20"/>
    </row>
    <row r="401" spans="20:24" x14ac:dyDescent="0.3">
      <c r="T401" s="21"/>
      <c r="U401" s="19"/>
      <c r="V401" s="19"/>
      <c r="W401" s="20"/>
      <c r="X401" s="20"/>
    </row>
    <row r="402" spans="20:24" x14ac:dyDescent="0.3">
      <c r="T402" s="21"/>
      <c r="U402" s="19"/>
      <c r="V402" s="19"/>
      <c r="W402" s="20"/>
      <c r="X402" s="20"/>
    </row>
    <row r="403" spans="20:24" x14ac:dyDescent="0.3">
      <c r="T403" s="21"/>
      <c r="U403" s="19"/>
      <c r="V403" s="19"/>
      <c r="W403" s="20"/>
      <c r="X403" s="20"/>
    </row>
    <row r="404" spans="20:24" x14ac:dyDescent="0.3">
      <c r="T404" s="21"/>
      <c r="U404" s="19"/>
      <c r="V404" s="19"/>
      <c r="W404" s="20"/>
      <c r="X404" s="20"/>
    </row>
    <row r="405" spans="20:24" x14ac:dyDescent="0.3">
      <c r="T405" s="21"/>
      <c r="U405" s="19"/>
      <c r="V405" s="19"/>
      <c r="W405" s="20"/>
      <c r="X405" s="20"/>
    </row>
    <row r="406" spans="20:24" x14ac:dyDescent="0.3">
      <c r="T406" s="21"/>
      <c r="U406" s="19"/>
      <c r="V406" s="19"/>
      <c r="W406" s="20"/>
      <c r="X406" s="20"/>
    </row>
    <row r="407" spans="20:24" x14ac:dyDescent="0.3">
      <c r="T407" s="21"/>
      <c r="U407" s="19"/>
      <c r="V407" s="19"/>
      <c r="W407" s="20"/>
      <c r="X407" s="20"/>
    </row>
    <row r="408" spans="20:24" x14ac:dyDescent="0.3">
      <c r="T408" s="21"/>
      <c r="U408" s="19"/>
      <c r="V408" s="19"/>
      <c r="W408" s="20"/>
      <c r="X408" s="20"/>
    </row>
    <row r="409" spans="20:24" x14ac:dyDescent="0.3">
      <c r="T409" s="21"/>
      <c r="U409" s="19"/>
      <c r="V409" s="19"/>
      <c r="W409" s="20"/>
      <c r="X409" s="20"/>
    </row>
    <row r="410" spans="20:24" x14ac:dyDescent="0.3">
      <c r="T410" s="21"/>
      <c r="U410" s="19"/>
      <c r="V410" s="19"/>
      <c r="W410" s="20"/>
      <c r="X410" s="20"/>
    </row>
    <row r="411" spans="20:24" x14ac:dyDescent="0.3">
      <c r="T411" s="21"/>
      <c r="U411" s="19"/>
      <c r="V411" s="19"/>
      <c r="W411" s="20"/>
      <c r="X411" s="20"/>
    </row>
    <row r="412" spans="20:24" x14ac:dyDescent="0.3">
      <c r="T412" s="21"/>
      <c r="U412" s="19"/>
      <c r="V412" s="19"/>
      <c r="W412" s="20"/>
      <c r="X412" s="20"/>
    </row>
    <row r="413" spans="20:24" x14ac:dyDescent="0.3">
      <c r="T413" s="21"/>
      <c r="U413" s="19"/>
      <c r="V413" s="19"/>
      <c r="W413" s="20"/>
      <c r="X413" s="20"/>
    </row>
    <row r="414" spans="20:24" x14ac:dyDescent="0.3">
      <c r="T414" s="21"/>
      <c r="U414" s="19"/>
      <c r="V414" s="19"/>
      <c r="W414" s="20"/>
      <c r="X414" s="20"/>
    </row>
    <row r="415" spans="20:24" x14ac:dyDescent="0.3">
      <c r="T415" s="21"/>
      <c r="U415" s="19"/>
      <c r="V415" s="19"/>
      <c r="W415" s="20"/>
      <c r="X415" s="20"/>
    </row>
    <row r="416" spans="20:24" x14ac:dyDescent="0.3">
      <c r="T416" s="21"/>
      <c r="U416" s="19"/>
      <c r="V416" s="19"/>
      <c r="W416" s="20"/>
      <c r="X416" s="20"/>
    </row>
    <row r="417" spans="20:24" x14ac:dyDescent="0.3">
      <c r="T417" s="21"/>
      <c r="U417" s="19"/>
      <c r="V417" s="19"/>
      <c r="W417" s="20"/>
      <c r="X417" s="20"/>
    </row>
    <row r="418" spans="20:24" x14ac:dyDescent="0.3">
      <c r="T418" s="21"/>
      <c r="U418" s="19"/>
      <c r="V418" s="19"/>
      <c r="W418" s="20"/>
      <c r="X418" s="20"/>
    </row>
    <row r="419" spans="20:24" x14ac:dyDescent="0.3">
      <c r="T419" s="21"/>
      <c r="U419" s="19"/>
      <c r="V419" s="19"/>
      <c r="W419" s="20"/>
      <c r="X419" s="20"/>
    </row>
    <row r="420" spans="20:24" x14ac:dyDescent="0.3">
      <c r="T420" s="21"/>
      <c r="U420" s="19"/>
      <c r="V420" s="19"/>
      <c r="W420" s="20"/>
      <c r="X420" s="20"/>
    </row>
    <row r="421" spans="20:24" x14ac:dyDescent="0.3">
      <c r="T421" s="21"/>
      <c r="U421" s="19"/>
      <c r="V421" s="19"/>
      <c r="W421" s="20"/>
      <c r="X421" s="20"/>
    </row>
    <row r="422" spans="20:24" x14ac:dyDescent="0.3">
      <c r="T422" s="21"/>
      <c r="U422" s="19"/>
      <c r="V422" s="19"/>
      <c r="W422" s="20"/>
      <c r="X422" s="20"/>
    </row>
    <row r="423" spans="20:24" x14ac:dyDescent="0.3">
      <c r="T423" s="21"/>
      <c r="U423" s="19"/>
      <c r="V423" s="19"/>
      <c r="W423" s="20"/>
      <c r="X423" s="20"/>
    </row>
    <row r="424" spans="20:24" x14ac:dyDescent="0.3">
      <c r="T424" s="21"/>
      <c r="U424" s="19"/>
      <c r="V424" s="19"/>
      <c r="W424" s="20"/>
      <c r="X424" s="20"/>
    </row>
    <row r="425" spans="20:24" x14ac:dyDescent="0.3">
      <c r="T425" s="21"/>
      <c r="U425" s="19"/>
      <c r="V425" s="19"/>
      <c r="W425" s="20"/>
      <c r="X425" s="20"/>
    </row>
    <row r="426" spans="20:24" x14ac:dyDescent="0.3">
      <c r="T426" s="21"/>
      <c r="U426" s="19"/>
      <c r="V426" s="19"/>
      <c r="W426" s="20"/>
      <c r="X426" s="20"/>
    </row>
    <row r="427" spans="20:24" x14ac:dyDescent="0.3">
      <c r="T427" s="21"/>
      <c r="U427" s="19"/>
      <c r="V427" s="19"/>
      <c r="W427" s="20"/>
      <c r="X427" s="20"/>
    </row>
    <row r="428" spans="20:24" x14ac:dyDescent="0.3">
      <c r="T428" s="21"/>
      <c r="U428" s="19"/>
      <c r="V428" s="19"/>
      <c r="W428" s="20"/>
      <c r="X428" s="20"/>
    </row>
    <row r="429" spans="20:24" x14ac:dyDescent="0.3">
      <c r="T429" s="21"/>
      <c r="U429" s="19"/>
      <c r="V429" s="19"/>
      <c r="W429" s="20"/>
      <c r="X429" s="20"/>
    </row>
    <row r="430" spans="20:24" x14ac:dyDescent="0.3">
      <c r="T430" s="21"/>
      <c r="U430" s="19"/>
      <c r="V430" s="19"/>
      <c r="W430" s="20"/>
      <c r="X430" s="20"/>
    </row>
    <row r="431" spans="20:24" x14ac:dyDescent="0.3">
      <c r="T431" s="21"/>
      <c r="U431" s="19"/>
      <c r="V431" s="19"/>
      <c r="W431" s="20"/>
      <c r="X431" s="20"/>
    </row>
    <row r="432" spans="20:24" x14ac:dyDescent="0.3">
      <c r="T432" s="21"/>
      <c r="U432" s="19"/>
      <c r="V432" s="19"/>
      <c r="W432" s="20"/>
      <c r="X432" s="20"/>
    </row>
    <row r="433" spans="20:24" x14ac:dyDescent="0.3">
      <c r="T433" s="21"/>
      <c r="U433" s="19"/>
      <c r="V433" s="19"/>
      <c r="W433" s="20"/>
      <c r="X433" s="20"/>
    </row>
    <row r="434" spans="20:24" x14ac:dyDescent="0.3">
      <c r="T434" s="21"/>
      <c r="U434" s="19"/>
      <c r="V434" s="19"/>
      <c r="W434" s="20"/>
      <c r="X434" s="20"/>
    </row>
    <row r="435" spans="20:24" x14ac:dyDescent="0.3">
      <c r="T435" s="21"/>
      <c r="U435" s="19"/>
      <c r="V435" s="19"/>
      <c r="W435" s="20"/>
      <c r="X435" s="20"/>
    </row>
    <row r="436" spans="20:24" x14ac:dyDescent="0.3">
      <c r="T436" s="21"/>
      <c r="U436" s="19"/>
      <c r="V436" s="19"/>
      <c r="W436" s="20"/>
      <c r="X436" s="20"/>
    </row>
    <row r="437" spans="20:24" x14ac:dyDescent="0.3">
      <c r="T437" s="21"/>
      <c r="U437" s="19"/>
      <c r="V437" s="19"/>
      <c r="W437" s="20"/>
      <c r="X437" s="20"/>
    </row>
    <row r="438" spans="20:24" x14ac:dyDescent="0.3">
      <c r="T438" s="21"/>
      <c r="U438" s="19"/>
      <c r="V438" s="19"/>
      <c r="W438" s="20"/>
      <c r="X438" s="20"/>
    </row>
    <row r="439" spans="20:24" x14ac:dyDescent="0.3">
      <c r="T439" s="21"/>
      <c r="U439" s="19"/>
      <c r="V439" s="19"/>
      <c r="W439" s="20"/>
      <c r="X439" s="20"/>
    </row>
    <row r="440" spans="20:24" x14ac:dyDescent="0.3">
      <c r="T440" s="21"/>
      <c r="U440" s="19"/>
      <c r="V440" s="19"/>
      <c r="W440" s="20"/>
      <c r="X440" s="20"/>
    </row>
    <row r="441" spans="20:24" x14ac:dyDescent="0.3">
      <c r="T441" s="21"/>
      <c r="U441" s="19"/>
      <c r="V441" s="19"/>
      <c r="W441" s="20"/>
      <c r="X441" s="20"/>
    </row>
    <row r="442" spans="20:24" x14ac:dyDescent="0.3">
      <c r="T442" s="21"/>
      <c r="U442" s="19"/>
      <c r="V442" s="19"/>
      <c r="W442" s="20"/>
      <c r="X442" s="20"/>
    </row>
    <row r="443" spans="20:24" x14ac:dyDescent="0.3">
      <c r="T443" s="21"/>
      <c r="U443" s="19"/>
      <c r="V443" s="19"/>
      <c r="W443" s="20"/>
      <c r="X443" s="20"/>
    </row>
    <row r="444" spans="20:24" x14ac:dyDescent="0.3">
      <c r="T444" s="21"/>
      <c r="U444" s="19"/>
      <c r="V444" s="19"/>
      <c r="W444" s="20"/>
      <c r="X444" s="20"/>
    </row>
    <row r="445" spans="20:24" x14ac:dyDescent="0.3">
      <c r="T445" s="21"/>
      <c r="U445" s="19"/>
      <c r="V445" s="19"/>
      <c r="W445" s="20"/>
      <c r="X445" s="20"/>
    </row>
    <row r="446" spans="20:24" x14ac:dyDescent="0.3">
      <c r="T446" s="21"/>
      <c r="U446" s="19"/>
      <c r="V446" s="19"/>
      <c r="W446" s="20"/>
      <c r="X446" s="20"/>
    </row>
    <row r="447" spans="20:24" x14ac:dyDescent="0.3">
      <c r="T447" s="21"/>
      <c r="U447" s="19"/>
      <c r="V447" s="19"/>
      <c r="W447" s="20"/>
      <c r="X447" s="20"/>
    </row>
    <row r="448" spans="20:24" x14ac:dyDescent="0.3">
      <c r="T448" s="21"/>
      <c r="U448" s="19"/>
      <c r="V448" s="19"/>
      <c r="W448" s="20"/>
      <c r="X448" s="20"/>
    </row>
    <row r="449" spans="20:24" x14ac:dyDescent="0.3">
      <c r="T449" s="21"/>
      <c r="U449" s="19"/>
      <c r="V449" s="19"/>
      <c r="W449" s="20"/>
      <c r="X449" s="20"/>
    </row>
    <row r="450" spans="20:24" x14ac:dyDescent="0.3">
      <c r="T450" s="21"/>
      <c r="U450" s="19"/>
      <c r="V450" s="19"/>
      <c r="W450" s="20"/>
      <c r="X450" s="20"/>
    </row>
    <row r="451" spans="20:24" x14ac:dyDescent="0.3">
      <c r="T451" s="21"/>
      <c r="U451" s="19"/>
      <c r="V451" s="19"/>
      <c r="W451" s="20"/>
      <c r="X451" s="20"/>
    </row>
    <row r="452" spans="20:24" x14ac:dyDescent="0.3">
      <c r="T452" s="21"/>
      <c r="U452" s="19"/>
      <c r="V452" s="19"/>
      <c r="W452" s="20"/>
      <c r="X452" s="20"/>
    </row>
    <row r="453" spans="20:24" x14ac:dyDescent="0.3">
      <c r="T453" s="21"/>
      <c r="U453" s="19"/>
      <c r="V453" s="19"/>
      <c r="W453" s="20"/>
      <c r="X453" s="20"/>
    </row>
    <row r="454" spans="20:24" x14ac:dyDescent="0.3">
      <c r="T454" s="21"/>
      <c r="U454" s="19"/>
      <c r="V454" s="19"/>
      <c r="W454" s="20"/>
      <c r="X454" s="20"/>
    </row>
    <row r="455" spans="20:24" x14ac:dyDescent="0.3">
      <c r="T455" s="21"/>
      <c r="U455" s="19"/>
      <c r="V455" s="19"/>
      <c r="W455" s="20"/>
      <c r="X455" s="20"/>
    </row>
    <row r="456" spans="20:24" x14ac:dyDescent="0.3">
      <c r="T456" s="21"/>
      <c r="U456" s="19"/>
      <c r="V456" s="19"/>
      <c r="W456" s="20"/>
      <c r="X456" s="20"/>
    </row>
    <row r="457" spans="20:24" x14ac:dyDescent="0.3">
      <c r="T457" s="21"/>
      <c r="U457" s="19"/>
      <c r="V457" s="19"/>
      <c r="W457" s="20"/>
      <c r="X457" s="20"/>
    </row>
    <row r="458" spans="20:24" x14ac:dyDescent="0.3">
      <c r="T458" s="21"/>
      <c r="U458" s="19"/>
      <c r="V458" s="19"/>
      <c r="W458" s="20"/>
      <c r="X458" s="20"/>
    </row>
    <row r="459" spans="20:24" x14ac:dyDescent="0.3">
      <c r="T459" s="21"/>
      <c r="U459" s="19"/>
      <c r="V459" s="19"/>
      <c r="W459" s="20"/>
      <c r="X459" s="20"/>
    </row>
    <row r="460" spans="20:24" x14ac:dyDescent="0.3">
      <c r="T460" s="21"/>
      <c r="U460" s="19"/>
      <c r="V460" s="19"/>
      <c r="W460" s="20"/>
      <c r="X460" s="20"/>
    </row>
    <row r="461" spans="20:24" x14ac:dyDescent="0.3">
      <c r="T461" s="21"/>
      <c r="U461" s="19"/>
      <c r="V461" s="19"/>
      <c r="W461" s="20"/>
      <c r="X461" s="20"/>
    </row>
    <row r="462" spans="20:24" x14ac:dyDescent="0.3">
      <c r="T462" s="21"/>
      <c r="U462" s="19"/>
      <c r="V462" s="19"/>
      <c r="W462" s="20"/>
      <c r="X462" s="20"/>
    </row>
    <row r="463" spans="20:24" x14ac:dyDescent="0.3">
      <c r="T463" s="21"/>
      <c r="U463" s="19"/>
      <c r="V463" s="19"/>
      <c r="W463" s="20"/>
      <c r="X463" s="20"/>
    </row>
    <row r="464" spans="20:24" x14ac:dyDescent="0.3">
      <c r="T464" s="21"/>
      <c r="U464" s="19"/>
      <c r="V464" s="19"/>
      <c r="W464" s="20"/>
      <c r="X464" s="20"/>
    </row>
    <row r="465" spans="20:24" x14ac:dyDescent="0.3">
      <c r="T465" s="21"/>
      <c r="U465" s="19"/>
      <c r="V465" s="19"/>
      <c r="W465" s="20"/>
      <c r="X465" s="20"/>
    </row>
    <row r="466" spans="20:24" x14ac:dyDescent="0.3">
      <c r="T466" s="21"/>
      <c r="U466" s="19"/>
      <c r="V466" s="19"/>
      <c r="W466" s="20"/>
      <c r="X466" s="20"/>
    </row>
    <row r="467" spans="20:24" x14ac:dyDescent="0.3">
      <c r="T467" s="21"/>
      <c r="U467" s="19"/>
      <c r="V467" s="19"/>
      <c r="W467" s="20"/>
      <c r="X467" s="20"/>
    </row>
    <row r="468" spans="20:24" x14ac:dyDescent="0.3">
      <c r="T468" s="21"/>
      <c r="U468" s="19"/>
      <c r="V468" s="19"/>
      <c r="W468" s="20"/>
      <c r="X468" s="20"/>
    </row>
    <row r="469" spans="20:24" x14ac:dyDescent="0.3">
      <c r="T469" s="21"/>
      <c r="U469" s="19"/>
      <c r="V469" s="19"/>
      <c r="W469" s="20"/>
      <c r="X469" s="20"/>
    </row>
    <row r="470" spans="20:24" x14ac:dyDescent="0.3">
      <c r="T470" s="21"/>
      <c r="U470" s="19"/>
      <c r="V470" s="19"/>
      <c r="W470" s="20"/>
      <c r="X470" s="20"/>
    </row>
    <row r="471" spans="20:24" x14ac:dyDescent="0.3">
      <c r="T471" s="21"/>
      <c r="U471" s="19"/>
      <c r="V471" s="19"/>
      <c r="W471" s="20"/>
      <c r="X471" s="20"/>
    </row>
    <row r="472" spans="20:24" x14ac:dyDescent="0.3">
      <c r="T472" s="21"/>
      <c r="U472" s="19"/>
      <c r="V472" s="19"/>
      <c r="W472" s="20"/>
      <c r="X472" s="20"/>
    </row>
    <row r="473" spans="20:24" x14ac:dyDescent="0.3">
      <c r="T473" s="21"/>
      <c r="U473" s="19"/>
      <c r="V473" s="19"/>
      <c r="W473" s="20"/>
      <c r="X473" s="20"/>
    </row>
    <row r="474" spans="20:24" x14ac:dyDescent="0.3">
      <c r="T474" s="21"/>
      <c r="U474" s="19"/>
      <c r="V474" s="19"/>
      <c r="W474" s="20"/>
      <c r="X474" s="20"/>
    </row>
    <row r="475" spans="20:24" x14ac:dyDescent="0.3">
      <c r="T475" s="21"/>
      <c r="U475" s="19"/>
      <c r="V475" s="19"/>
      <c r="W475" s="20"/>
      <c r="X475" s="20"/>
    </row>
    <row r="476" spans="20:24" x14ac:dyDescent="0.3">
      <c r="T476" s="21"/>
      <c r="U476" s="19"/>
      <c r="V476" s="19"/>
      <c r="W476" s="20"/>
      <c r="X476" s="20"/>
    </row>
    <row r="477" spans="20:24" x14ac:dyDescent="0.3">
      <c r="T477" s="21"/>
      <c r="U477" s="19"/>
      <c r="V477" s="19"/>
      <c r="W477" s="20"/>
      <c r="X477" s="20"/>
    </row>
    <row r="478" spans="20:24" x14ac:dyDescent="0.3">
      <c r="T478" s="21"/>
      <c r="U478" s="19"/>
      <c r="V478" s="19"/>
      <c r="W478" s="20"/>
      <c r="X478" s="20"/>
    </row>
    <row r="479" spans="20:24" x14ac:dyDescent="0.3">
      <c r="T479" s="21"/>
      <c r="U479" s="19"/>
      <c r="V479" s="19"/>
      <c r="W479" s="20"/>
      <c r="X479" s="20"/>
    </row>
    <row r="480" spans="20:24" x14ac:dyDescent="0.3">
      <c r="T480" s="21"/>
      <c r="U480" s="19"/>
      <c r="V480" s="19"/>
      <c r="W480" s="20"/>
      <c r="X480" s="20"/>
    </row>
    <row r="481" spans="20:24" x14ac:dyDescent="0.3">
      <c r="T481" s="21"/>
      <c r="U481" s="19"/>
      <c r="V481" s="19"/>
      <c r="W481" s="20"/>
      <c r="X481" s="20"/>
    </row>
    <row r="482" spans="20:24" x14ac:dyDescent="0.3">
      <c r="T482" s="21"/>
      <c r="U482" s="19"/>
      <c r="V482" s="19"/>
      <c r="W482" s="20"/>
      <c r="X482" s="20"/>
    </row>
    <row r="483" spans="20:24" x14ac:dyDescent="0.3">
      <c r="T483" s="21"/>
      <c r="U483" s="19"/>
      <c r="V483" s="19"/>
      <c r="W483" s="20"/>
      <c r="X483" s="20"/>
    </row>
    <row r="484" spans="20:24" x14ac:dyDescent="0.3">
      <c r="T484" s="21"/>
      <c r="U484" s="19"/>
      <c r="V484" s="19"/>
      <c r="W484" s="20"/>
      <c r="X484" s="20"/>
    </row>
    <row r="485" spans="20:24" x14ac:dyDescent="0.3">
      <c r="T485" s="21"/>
      <c r="U485" s="19"/>
      <c r="V485" s="19"/>
      <c r="W485" s="20"/>
      <c r="X485" s="20"/>
    </row>
    <row r="486" spans="20:24" x14ac:dyDescent="0.3">
      <c r="T486" s="21"/>
      <c r="U486" s="19"/>
      <c r="V486" s="19"/>
      <c r="W486" s="20"/>
      <c r="X486" s="20"/>
    </row>
    <row r="487" spans="20:24" x14ac:dyDescent="0.3">
      <c r="T487" s="21"/>
      <c r="U487" s="19"/>
      <c r="V487" s="19"/>
      <c r="W487" s="20"/>
      <c r="X487" s="20"/>
    </row>
    <row r="488" spans="20:24" x14ac:dyDescent="0.3">
      <c r="T488" s="21"/>
      <c r="U488" s="19"/>
      <c r="V488" s="19"/>
      <c r="W488" s="20"/>
      <c r="X488" s="20"/>
    </row>
    <row r="489" spans="20:24" x14ac:dyDescent="0.3">
      <c r="T489" s="21"/>
      <c r="U489" s="19"/>
      <c r="V489" s="19"/>
      <c r="W489" s="20"/>
      <c r="X489" s="20"/>
    </row>
    <row r="490" spans="20:24" x14ac:dyDescent="0.3">
      <c r="T490" s="21"/>
      <c r="U490" s="19"/>
      <c r="V490" s="19"/>
      <c r="W490" s="20"/>
      <c r="X490" s="20"/>
    </row>
    <row r="491" spans="20:24" x14ac:dyDescent="0.3">
      <c r="T491" s="21"/>
      <c r="U491" s="19"/>
      <c r="V491" s="19"/>
      <c r="W491" s="20"/>
      <c r="X491" s="20"/>
    </row>
    <row r="492" spans="20:24" x14ac:dyDescent="0.3">
      <c r="T492" s="21"/>
      <c r="U492" s="19"/>
      <c r="V492" s="19"/>
      <c r="W492" s="20"/>
      <c r="X492" s="20"/>
    </row>
    <row r="493" spans="20:24" x14ac:dyDescent="0.3">
      <c r="T493" s="21"/>
      <c r="U493" s="19"/>
      <c r="V493" s="19"/>
      <c r="W493" s="20"/>
      <c r="X493" s="20"/>
    </row>
    <row r="494" spans="20:24" x14ac:dyDescent="0.3">
      <c r="T494" s="21"/>
      <c r="U494" s="19"/>
      <c r="V494" s="19"/>
      <c r="W494" s="20"/>
      <c r="X494" s="20"/>
    </row>
    <row r="495" spans="20:24" x14ac:dyDescent="0.3">
      <c r="T495" s="21"/>
      <c r="U495" s="19"/>
      <c r="V495" s="19"/>
      <c r="W495" s="20"/>
      <c r="X495" s="20"/>
    </row>
    <row r="496" spans="20:24" x14ac:dyDescent="0.3">
      <c r="T496" s="21"/>
      <c r="U496" s="19"/>
      <c r="V496" s="19"/>
      <c r="W496" s="20"/>
      <c r="X496" s="20"/>
    </row>
    <row r="497" spans="20:24" x14ac:dyDescent="0.3">
      <c r="T497" s="21"/>
      <c r="U497" s="19"/>
      <c r="V497" s="19"/>
      <c r="W497" s="20"/>
      <c r="X497" s="20"/>
    </row>
    <row r="498" spans="20:24" x14ac:dyDescent="0.3">
      <c r="T498" s="21"/>
      <c r="U498" s="19"/>
      <c r="V498" s="19"/>
      <c r="W498" s="20"/>
      <c r="X498" s="20"/>
    </row>
    <row r="499" spans="20:24" x14ac:dyDescent="0.3">
      <c r="T499" s="21"/>
      <c r="U499" s="19"/>
      <c r="V499" s="19"/>
      <c r="W499" s="20"/>
      <c r="X499" s="20"/>
    </row>
    <row r="500" spans="20:24" x14ac:dyDescent="0.3">
      <c r="T500" s="21"/>
      <c r="U500" s="19"/>
      <c r="V500" s="19"/>
      <c r="W500" s="20"/>
      <c r="X500" s="20"/>
    </row>
    <row r="501" spans="20:24" x14ac:dyDescent="0.3">
      <c r="T501" s="21"/>
      <c r="U501" s="19"/>
      <c r="V501" s="19"/>
      <c r="W501" s="20"/>
      <c r="X501" s="20"/>
    </row>
    <row r="502" spans="20:24" x14ac:dyDescent="0.3">
      <c r="T502" s="21"/>
      <c r="U502" s="19"/>
      <c r="V502" s="19"/>
      <c r="W502" s="20"/>
      <c r="X502" s="20"/>
    </row>
    <row r="503" spans="20:24" x14ac:dyDescent="0.3">
      <c r="T503" s="21"/>
      <c r="U503" s="19"/>
      <c r="V503" s="19"/>
      <c r="W503" s="20"/>
      <c r="X503" s="20"/>
    </row>
    <row r="504" spans="20:24" x14ac:dyDescent="0.3">
      <c r="T504" s="21"/>
      <c r="U504" s="19"/>
      <c r="V504" s="19"/>
      <c r="W504" s="20"/>
      <c r="X504" s="20"/>
    </row>
    <row r="505" spans="20:24" x14ac:dyDescent="0.3">
      <c r="T505" s="21"/>
      <c r="U505" s="19"/>
      <c r="V505" s="19"/>
      <c r="W505" s="20"/>
      <c r="X505" s="20"/>
    </row>
    <row r="506" spans="20:24" x14ac:dyDescent="0.3">
      <c r="T506" s="21"/>
      <c r="U506" s="19"/>
      <c r="V506" s="19"/>
      <c r="W506" s="20"/>
      <c r="X506" s="20"/>
    </row>
    <row r="507" spans="20:24" x14ac:dyDescent="0.3">
      <c r="T507" s="21"/>
      <c r="U507" s="19"/>
      <c r="V507" s="19"/>
      <c r="W507" s="20"/>
      <c r="X507" s="20"/>
    </row>
    <row r="508" spans="20:24" x14ac:dyDescent="0.3">
      <c r="T508" s="21"/>
      <c r="U508" s="19"/>
      <c r="V508" s="19"/>
      <c r="W508" s="20"/>
      <c r="X508" s="20"/>
    </row>
    <row r="509" spans="20:24" x14ac:dyDescent="0.3">
      <c r="T509" s="21"/>
      <c r="U509" s="19"/>
      <c r="V509" s="19"/>
      <c r="W509" s="20"/>
      <c r="X509" s="20"/>
    </row>
    <row r="510" spans="20:24" x14ac:dyDescent="0.3">
      <c r="T510" s="21"/>
      <c r="U510" s="19"/>
      <c r="V510" s="19"/>
      <c r="W510" s="20"/>
      <c r="X510" s="20"/>
    </row>
    <row r="511" spans="20:24" x14ac:dyDescent="0.3">
      <c r="T511" s="21"/>
      <c r="U511" s="19"/>
      <c r="V511" s="19"/>
      <c r="W511" s="20"/>
      <c r="X511" s="20"/>
    </row>
    <row r="512" spans="20:24" x14ac:dyDescent="0.3">
      <c r="T512" s="21"/>
      <c r="U512" s="19"/>
      <c r="V512" s="19"/>
      <c r="W512" s="20"/>
      <c r="X512" s="20"/>
    </row>
    <row r="513" spans="20:24" x14ac:dyDescent="0.3">
      <c r="T513" s="21"/>
      <c r="U513" s="19"/>
      <c r="V513" s="19"/>
      <c r="W513" s="20"/>
      <c r="X513" s="20"/>
    </row>
    <row r="514" spans="20:24" x14ac:dyDescent="0.3">
      <c r="T514" s="21"/>
      <c r="U514" s="19"/>
      <c r="V514" s="19"/>
      <c r="W514" s="20"/>
      <c r="X514" s="20"/>
    </row>
    <row r="515" spans="20:24" x14ac:dyDescent="0.3">
      <c r="T515" s="21"/>
      <c r="U515" s="19"/>
      <c r="V515" s="19"/>
      <c r="W515" s="20"/>
      <c r="X515" s="20"/>
    </row>
    <row r="516" spans="20:24" x14ac:dyDescent="0.3">
      <c r="T516" s="21"/>
      <c r="U516" s="19"/>
      <c r="V516" s="19"/>
      <c r="W516" s="20"/>
      <c r="X516" s="20"/>
    </row>
    <row r="517" spans="20:24" x14ac:dyDescent="0.3">
      <c r="T517" s="21"/>
      <c r="U517" s="19"/>
      <c r="V517" s="19"/>
      <c r="W517" s="20"/>
      <c r="X517" s="20"/>
    </row>
    <row r="518" spans="20:24" x14ac:dyDescent="0.3">
      <c r="T518" s="21"/>
      <c r="U518" s="19"/>
      <c r="V518" s="19"/>
      <c r="W518" s="20"/>
      <c r="X518" s="20"/>
    </row>
    <row r="519" spans="20:24" x14ac:dyDescent="0.3">
      <c r="T519" s="21"/>
      <c r="U519" s="19"/>
      <c r="V519" s="19"/>
      <c r="W519" s="20"/>
      <c r="X519" s="20"/>
    </row>
    <row r="520" spans="20:24" x14ac:dyDescent="0.3">
      <c r="T520" s="21"/>
      <c r="U520" s="19"/>
      <c r="V520" s="19"/>
      <c r="W520" s="20"/>
      <c r="X520" s="20"/>
    </row>
    <row r="521" spans="20:24" x14ac:dyDescent="0.3">
      <c r="T521" s="21"/>
      <c r="U521" s="19"/>
      <c r="V521" s="19"/>
      <c r="W521" s="20"/>
      <c r="X521" s="20"/>
    </row>
    <row r="522" spans="20:24" x14ac:dyDescent="0.3">
      <c r="T522" s="21"/>
      <c r="U522" s="19"/>
      <c r="V522" s="19"/>
      <c r="W522" s="20"/>
      <c r="X522" s="20"/>
    </row>
    <row r="523" spans="20:24" x14ac:dyDescent="0.3">
      <c r="T523" s="21"/>
      <c r="U523" s="19"/>
      <c r="V523" s="19"/>
      <c r="W523" s="20"/>
      <c r="X523" s="20"/>
    </row>
    <row r="524" spans="20:24" x14ac:dyDescent="0.3">
      <c r="T524" s="21"/>
      <c r="U524" s="19"/>
      <c r="V524" s="19"/>
      <c r="W524" s="20"/>
      <c r="X524" s="20"/>
    </row>
    <row r="525" spans="20:24" x14ac:dyDescent="0.3">
      <c r="T525" s="21"/>
      <c r="U525" s="19"/>
      <c r="V525" s="19"/>
      <c r="W525" s="20"/>
      <c r="X525" s="20"/>
    </row>
    <row r="526" spans="20:24" x14ac:dyDescent="0.3">
      <c r="T526" s="21"/>
      <c r="U526" s="19"/>
      <c r="V526" s="19"/>
      <c r="W526" s="20"/>
      <c r="X526" s="20"/>
    </row>
    <row r="527" spans="20:24" x14ac:dyDescent="0.3">
      <c r="T527" s="21"/>
      <c r="U527" s="19"/>
      <c r="V527" s="19"/>
      <c r="W527" s="20"/>
      <c r="X527" s="20"/>
    </row>
    <row r="528" spans="20:24" x14ac:dyDescent="0.3">
      <c r="T528" s="21"/>
      <c r="U528" s="19"/>
      <c r="V528" s="19"/>
      <c r="W528" s="20"/>
      <c r="X528" s="20"/>
    </row>
    <row r="529" spans="20:24" x14ac:dyDescent="0.3">
      <c r="T529" s="21"/>
      <c r="U529" s="19"/>
      <c r="V529" s="19"/>
      <c r="W529" s="20"/>
      <c r="X529" s="20"/>
    </row>
    <row r="530" spans="20:24" x14ac:dyDescent="0.3">
      <c r="T530" s="21"/>
      <c r="U530" s="19"/>
      <c r="V530" s="19"/>
      <c r="W530" s="20"/>
      <c r="X530" s="20"/>
    </row>
    <row r="531" spans="20:24" x14ac:dyDescent="0.3">
      <c r="T531" s="21"/>
      <c r="U531" s="19"/>
      <c r="V531" s="19"/>
      <c r="W531" s="20"/>
      <c r="X531" s="20"/>
    </row>
    <row r="532" spans="20:24" x14ac:dyDescent="0.3">
      <c r="T532" s="21"/>
      <c r="U532" s="19"/>
      <c r="V532" s="19"/>
      <c r="W532" s="20"/>
      <c r="X532" s="20"/>
    </row>
    <row r="533" spans="20:24" x14ac:dyDescent="0.3">
      <c r="T533" s="21"/>
      <c r="U533" s="19"/>
      <c r="V533" s="19"/>
      <c r="W533" s="20"/>
      <c r="X533" s="20"/>
    </row>
    <row r="534" spans="20:24" x14ac:dyDescent="0.3">
      <c r="T534" s="21"/>
      <c r="U534" s="19"/>
      <c r="V534" s="19"/>
      <c r="W534" s="20"/>
      <c r="X534" s="20"/>
    </row>
    <row r="535" spans="20:24" x14ac:dyDescent="0.3">
      <c r="T535" s="21"/>
      <c r="U535" s="19"/>
      <c r="V535" s="19"/>
      <c r="W535" s="20"/>
      <c r="X535" s="20"/>
    </row>
    <row r="536" spans="20:24" x14ac:dyDescent="0.3">
      <c r="T536" s="21"/>
      <c r="U536" s="19"/>
      <c r="V536" s="19"/>
      <c r="W536" s="20"/>
      <c r="X536" s="20"/>
    </row>
    <row r="537" spans="20:24" x14ac:dyDescent="0.3">
      <c r="T537" s="21"/>
      <c r="U537" s="19"/>
      <c r="V537" s="19"/>
      <c r="W537" s="20"/>
      <c r="X537" s="20"/>
    </row>
    <row r="538" spans="20:24" x14ac:dyDescent="0.3">
      <c r="T538" s="21"/>
      <c r="U538" s="19"/>
      <c r="V538" s="19"/>
      <c r="W538" s="20"/>
      <c r="X538" s="20"/>
    </row>
    <row r="539" spans="20:24" x14ac:dyDescent="0.3">
      <c r="T539" s="21"/>
      <c r="U539" s="19"/>
      <c r="V539" s="19"/>
      <c r="W539" s="20"/>
      <c r="X539" s="20"/>
    </row>
    <row r="540" spans="20:24" x14ac:dyDescent="0.3">
      <c r="T540" s="21"/>
      <c r="U540" s="19"/>
      <c r="V540" s="19"/>
      <c r="W540" s="20"/>
      <c r="X540" s="20"/>
    </row>
    <row r="541" spans="20:24" x14ac:dyDescent="0.3">
      <c r="T541" s="21"/>
      <c r="U541" s="19"/>
      <c r="V541" s="19"/>
      <c r="W541" s="20"/>
      <c r="X541" s="20"/>
    </row>
    <row r="542" spans="20:24" x14ac:dyDescent="0.3">
      <c r="T542" s="21"/>
      <c r="U542" s="19"/>
      <c r="V542" s="19"/>
      <c r="W542" s="20"/>
      <c r="X542" s="20"/>
    </row>
    <row r="543" spans="20:24" x14ac:dyDescent="0.3">
      <c r="T543" s="21"/>
      <c r="U543" s="19"/>
      <c r="V543" s="19"/>
      <c r="W543" s="20"/>
      <c r="X543" s="20"/>
    </row>
    <row r="544" spans="20:24" x14ac:dyDescent="0.3">
      <c r="T544" s="21"/>
      <c r="U544" s="19"/>
      <c r="V544" s="19"/>
      <c r="W544" s="20"/>
      <c r="X544" s="20"/>
    </row>
    <row r="545" spans="20:24" x14ac:dyDescent="0.3">
      <c r="T545" s="21"/>
      <c r="U545" s="19"/>
      <c r="V545" s="19"/>
      <c r="W545" s="20"/>
      <c r="X545" s="20"/>
    </row>
    <row r="546" spans="20:24" x14ac:dyDescent="0.3">
      <c r="T546" s="21"/>
      <c r="U546" s="19"/>
      <c r="V546" s="19"/>
      <c r="W546" s="20"/>
      <c r="X546" s="20"/>
    </row>
    <row r="547" spans="20:24" x14ac:dyDescent="0.3">
      <c r="T547" s="21"/>
      <c r="U547" s="19"/>
      <c r="V547" s="19"/>
      <c r="W547" s="20"/>
      <c r="X547" s="20"/>
    </row>
    <row r="548" spans="20:24" x14ac:dyDescent="0.3">
      <c r="T548" s="21"/>
      <c r="U548" s="19"/>
      <c r="V548" s="19"/>
      <c r="W548" s="20"/>
      <c r="X548" s="20"/>
    </row>
    <row r="549" spans="20:24" x14ac:dyDescent="0.3">
      <c r="T549" s="21"/>
      <c r="U549" s="19"/>
      <c r="V549" s="19"/>
      <c r="W549" s="20"/>
      <c r="X549" s="20"/>
    </row>
    <row r="550" spans="20:24" x14ac:dyDescent="0.3">
      <c r="T550" s="21"/>
      <c r="U550" s="19"/>
      <c r="V550" s="19"/>
      <c r="W550" s="20"/>
      <c r="X550" s="20"/>
    </row>
    <row r="551" spans="20:24" x14ac:dyDescent="0.3">
      <c r="T551" s="21"/>
      <c r="U551" s="19"/>
      <c r="V551" s="19"/>
      <c r="W551" s="20"/>
      <c r="X551" s="20"/>
    </row>
    <row r="552" spans="20:24" x14ac:dyDescent="0.3">
      <c r="T552" s="21"/>
      <c r="U552" s="19"/>
      <c r="V552" s="19"/>
      <c r="W552" s="20"/>
      <c r="X552" s="20"/>
    </row>
    <row r="553" spans="20:24" x14ac:dyDescent="0.3">
      <c r="T553" s="21"/>
      <c r="U553" s="19"/>
      <c r="V553" s="19"/>
      <c r="W553" s="20"/>
      <c r="X553" s="20"/>
    </row>
    <row r="554" spans="20:24" x14ac:dyDescent="0.3">
      <c r="T554" s="21"/>
      <c r="U554" s="19"/>
      <c r="V554" s="19"/>
      <c r="W554" s="20"/>
      <c r="X554" s="20"/>
    </row>
    <row r="555" spans="20:24" x14ac:dyDescent="0.3">
      <c r="T555" s="21"/>
      <c r="U555" s="19"/>
      <c r="V555" s="19"/>
      <c r="W555" s="20"/>
      <c r="X555" s="20"/>
    </row>
    <row r="556" spans="20:24" x14ac:dyDescent="0.3">
      <c r="T556" s="21"/>
      <c r="U556" s="19"/>
      <c r="V556" s="19"/>
      <c r="W556" s="20"/>
      <c r="X556" s="20"/>
    </row>
    <row r="557" spans="20:24" x14ac:dyDescent="0.3">
      <c r="T557" s="21"/>
      <c r="U557" s="19"/>
      <c r="V557" s="19"/>
      <c r="W557" s="20"/>
      <c r="X557" s="20"/>
    </row>
    <row r="558" spans="20:24" x14ac:dyDescent="0.3">
      <c r="T558" s="21"/>
      <c r="U558" s="19"/>
      <c r="V558" s="19"/>
      <c r="W558" s="20"/>
      <c r="X558" s="20"/>
    </row>
    <row r="559" spans="20:24" x14ac:dyDescent="0.3">
      <c r="T559" s="21"/>
      <c r="U559" s="19"/>
      <c r="V559" s="19"/>
      <c r="W559" s="20"/>
      <c r="X559" s="20"/>
    </row>
    <row r="560" spans="20:24" x14ac:dyDescent="0.3">
      <c r="T560" s="21"/>
      <c r="U560" s="19"/>
      <c r="V560" s="19"/>
      <c r="W560" s="20"/>
      <c r="X560" s="20"/>
    </row>
    <row r="561" spans="20:24" x14ac:dyDescent="0.3">
      <c r="T561" s="21"/>
      <c r="U561" s="19"/>
      <c r="V561" s="19"/>
      <c r="W561" s="20"/>
      <c r="X561" s="20"/>
    </row>
    <row r="562" spans="20:24" x14ac:dyDescent="0.3">
      <c r="T562" s="21"/>
      <c r="U562" s="19"/>
      <c r="V562" s="19"/>
      <c r="W562" s="20"/>
      <c r="X562" s="20"/>
    </row>
    <row r="563" spans="20:24" x14ac:dyDescent="0.3">
      <c r="T563" s="21"/>
      <c r="U563" s="19"/>
      <c r="V563" s="19"/>
      <c r="W563" s="20"/>
      <c r="X563" s="20"/>
    </row>
    <row r="564" spans="20:24" x14ac:dyDescent="0.3">
      <c r="T564" s="21"/>
      <c r="U564" s="19"/>
      <c r="V564" s="19"/>
      <c r="W564" s="20"/>
      <c r="X564" s="20"/>
    </row>
    <row r="565" spans="20:24" x14ac:dyDescent="0.3">
      <c r="T565" s="21"/>
      <c r="U565" s="19"/>
      <c r="V565" s="19"/>
      <c r="W565" s="20"/>
      <c r="X565" s="20"/>
    </row>
    <row r="566" spans="20:24" x14ac:dyDescent="0.3">
      <c r="T566" s="21"/>
      <c r="U566" s="19"/>
      <c r="V566" s="19"/>
      <c r="W566" s="20"/>
      <c r="X566" s="20"/>
    </row>
    <row r="567" spans="20:24" x14ac:dyDescent="0.3">
      <c r="T567" s="21"/>
      <c r="U567" s="19"/>
      <c r="V567" s="19"/>
      <c r="W567" s="20"/>
      <c r="X567" s="20"/>
    </row>
    <row r="568" spans="20:24" x14ac:dyDescent="0.3">
      <c r="T568" s="21"/>
      <c r="U568" s="19"/>
      <c r="V568" s="19"/>
      <c r="W568" s="20"/>
      <c r="X568" s="20"/>
    </row>
    <row r="569" spans="20:24" x14ac:dyDescent="0.3">
      <c r="T569" s="21"/>
      <c r="U569" s="19"/>
      <c r="V569" s="19"/>
      <c r="W569" s="20"/>
      <c r="X569" s="20"/>
    </row>
    <row r="570" spans="20:24" x14ac:dyDescent="0.3">
      <c r="T570" s="21"/>
      <c r="U570" s="19"/>
      <c r="V570" s="19"/>
      <c r="W570" s="20"/>
      <c r="X570" s="20"/>
    </row>
    <row r="571" spans="20:24" x14ac:dyDescent="0.3">
      <c r="T571" s="21"/>
      <c r="U571" s="19"/>
      <c r="V571" s="19"/>
      <c r="W571" s="20"/>
      <c r="X571" s="20"/>
    </row>
    <row r="572" spans="20:24" x14ac:dyDescent="0.3">
      <c r="T572" s="21"/>
      <c r="U572" s="19"/>
      <c r="V572" s="19"/>
      <c r="W572" s="20"/>
      <c r="X572" s="20"/>
    </row>
    <row r="573" spans="20:24" x14ac:dyDescent="0.3">
      <c r="T573" s="21"/>
      <c r="U573" s="19"/>
      <c r="V573" s="19"/>
      <c r="W573" s="20"/>
      <c r="X573" s="20"/>
    </row>
    <row r="574" spans="20:24" x14ac:dyDescent="0.3">
      <c r="T574" s="21"/>
      <c r="U574" s="19"/>
      <c r="V574" s="19"/>
      <c r="W574" s="20"/>
      <c r="X574" s="20"/>
    </row>
    <row r="575" spans="20:24" x14ac:dyDescent="0.3">
      <c r="T575" s="21"/>
      <c r="U575" s="19"/>
      <c r="V575" s="19"/>
      <c r="W575" s="20"/>
      <c r="X575" s="20"/>
    </row>
    <row r="576" spans="20:24" x14ac:dyDescent="0.3">
      <c r="T576" s="21"/>
      <c r="U576" s="19"/>
      <c r="V576" s="19"/>
      <c r="W576" s="20"/>
      <c r="X576" s="20"/>
    </row>
    <row r="577" spans="20:24" x14ac:dyDescent="0.3">
      <c r="T577" s="21"/>
      <c r="U577" s="19"/>
      <c r="V577" s="19"/>
      <c r="W577" s="20"/>
      <c r="X577" s="20"/>
    </row>
    <row r="578" spans="20:24" x14ac:dyDescent="0.3">
      <c r="T578" s="21"/>
      <c r="U578" s="19"/>
      <c r="V578" s="19"/>
      <c r="W578" s="20"/>
      <c r="X578" s="20"/>
    </row>
    <row r="579" spans="20:24" x14ac:dyDescent="0.3">
      <c r="T579" s="21"/>
      <c r="U579" s="19"/>
      <c r="V579" s="19"/>
      <c r="W579" s="20"/>
      <c r="X579" s="20"/>
    </row>
    <row r="580" spans="20:24" x14ac:dyDescent="0.3">
      <c r="T580" s="21"/>
      <c r="U580" s="19"/>
      <c r="V580" s="19"/>
      <c r="W580" s="20"/>
      <c r="X580" s="20"/>
    </row>
    <row r="581" spans="20:24" x14ac:dyDescent="0.3">
      <c r="T581" s="21"/>
      <c r="U581" s="19"/>
      <c r="V581" s="19"/>
      <c r="W581" s="20"/>
      <c r="X581" s="20"/>
    </row>
    <row r="582" spans="20:24" x14ac:dyDescent="0.3">
      <c r="T582" s="21"/>
      <c r="U582" s="19"/>
      <c r="V582" s="19"/>
      <c r="W582" s="20"/>
      <c r="X582" s="20"/>
    </row>
    <row r="583" spans="20:24" x14ac:dyDescent="0.3">
      <c r="T583" s="21"/>
      <c r="U583" s="19"/>
      <c r="V583" s="19"/>
      <c r="W583" s="20"/>
      <c r="X583" s="20"/>
    </row>
    <row r="584" spans="20:24" x14ac:dyDescent="0.3">
      <c r="T584" s="21"/>
      <c r="U584" s="19"/>
      <c r="V584" s="19"/>
      <c r="W584" s="20"/>
      <c r="X584" s="20"/>
    </row>
    <row r="585" spans="20:24" x14ac:dyDescent="0.3">
      <c r="T585" s="21"/>
      <c r="U585" s="19"/>
      <c r="V585" s="19"/>
      <c r="W585" s="20"/>
      <c r="X585" s="20"/>
    </row>
    <row r="586" spans="20:24" x14ac:dyDescent="0.3">
      <c r="T586" s="21"/>
      <c r="U586" s="19"/>
      <c r="V586" s="19"/>
      <c r="W586" s="20"/>
      <c r="X586" s="20"/>
    </row>
    <row r="587" spans="20:24" x14ac:dyDescent="0.3">
      <c r="T587" s="21"/>
      <c r="U587" s="19"/>
      <c r="V587" s="19"/>
      <c r="W587" s="20"/>
      <c r="X587" s="20"/>
    </row>
    <row r="588" spans="20:24" x14ac:dyDescent="0.3">
      <c r="T588" s="21"/>
      <c r="U588" s="19"/>
      <c r="V588" s="19"/>
      <c r="W588" s="20"/>
      <c r="X588" s="20"/>
    </row>
    <row r="589" spans="20:24" x14ac:dyDescent="0.3">
      <c r="T589" s="21"/>
      <c r="U589" s="19"/>
      <c r="V589" s="19"/>
      <c r="W589" s="20"/>
      <c r="X589" s="20"/>
    </row>
    <row r="590" spans="20:24" x14ac:dyDescent="0.3">
      <c r="T590" s="21"/>
      <c r="U590" s="19"/>
      <c r="V590" s="19"/>
      <c r="W590" s="20"/>
      <c r="X590" s="20"/>
    </row>
    <row r="591" spans="20:24" x14ac:dyDescent="0.3">
      <c r="T591" s="21"/>
      <c r="U591" s="19"/>
      <c r="V591" s="19"/>
      <c r="W591" s="20"/>
      <c r="X591" s="20"/>
    </row>
    <row r="592" spans="20:24" x14ac:dyDescent="0.3">
      <c r="T592" s="21"/>
      <c r="U592" s="19"/>
      <c r="V592" s="19"/>
      <c r="W592" s="20"/>
      <c r="X592" s="20"/>
    </row>
    <row r="593" spans="20:24" x14ac:dyDescent="0.3">
      <c r="T593" s="21"/>
      <c r="U593" s="19"/>
      <c r="V593" s="19"/>
      <c r="W593" s="20"/>
      <c r="X593" s="20"/>
    </row>
    <row r="594" spans="20:24" x14ac:dyDescent="0.3">
      <c r="T594" s="21"/>
      <c r="U594" s="19"/>
      <c r="V594" s="19"/>
      <c r="W594" s="20"/>
      <c r="X594" s="20"/>
    </row>
    <row r="595" spans="20:24" x14ac:dyDescent="0.3">
      <c r="T595" s="21"/>
      <c r="U595" s="19"/>
      <c r="V595" s="19"/>
      <c r="W595" s="20"/>
      <c r="X595" s="20"/>
    </row>
    <row r="596" spans="20:24" x14ac:dyDescent="0.3">
      <c r="T596" s="21"/>
      <c r="U596" s="19"/>
      <c r="V596" s="19"/>
      <c r="W596" s="20"/>
      <c r="X596" s="20"/>
    </row>
    <row r="597" spans="20:24" x14ac:dyDescent="0.3">
      <c r="T597" s="21"/>
      <c r="U597" s="19"/>
      <c r="V597" s="19"/>
      <c r="W597" s="20"/>
      <c r="X597" s="20"/>
    </row>
    <row r="598" spans="20:24" x14ac:dyDescent="0.3">
      <c r="T598" s="21"/>
      <c r="U598" s="19"/>
      <c r="V598" s="19"/>
      <c r="W598" s="20"/>
      <c r="X598" s="20"/>
    </row>
    <row r="599" spans="20:24" x14ac:dyDescent="0.3">
      <c r="T599" s="21"/>
      <c r="U599" s="19"/>
      <c r="V599" s="19"/>
      <c r="W599" s="20"/>
      <c r="X599" s="20"/>
    </row>
    <row r="600" spans="20:24" x14ac:dyDescent="0.3">
      <c r="T600" s="21"/>
      <c r="U600" s="19"/>
      <c r="V600" s="19"/>
      <c r="W600" s="20"/>
      <c r="X600" s="20"/>
    </row>
    <row r="601" spans="20:24" x14ac:dyDescent="0.3">
      <c r="T601" s="21"/>
      <c r="U601" s="19"/>
      <c r="V601" s="19"/>
      <c r="W601" s="20"/>
      <c r="X601" s="20"/>
    </row>
    <row r="602" spans="20:24" x14ac:dyDescent="0.3">
      <c r="T602" s="21"/>
      <c r="U602" s="19"/>
      <c r="V602" s="19"/>
      <c r="W602" s="20"/>
      <c r="X602" s="20"/>
    </row>
    <row r="603" spans="20:24" x14ac:dyDescent="0.3">
      <c r="T603" s="21"/>
      <c r="U603" s="19"/>
      <c r="V603" s="19"/>
      <c r="W603" s="20"/>
      <c r="X603" s="20"/>
    </row>
    <row r="604" spans="20:24" x14ac:dyDescent="0.3">
      <c r="T604" s="21"/>
      <c r="U604" s="19"/>
      <c r="V604" s="19"/>
      <c r="W604" s="20"/>
      <c r="X604" s="20"/>
    </row>
    <row r="605" spans="20:24" x14ac:dyDescent="0.3">
      <c r="T605" s="21"/>
      <c r="U605" s="19"/>
      <c r="V605" s="19"/>
      <c r="W605" s="20"/>
      <c r="X605" s="20"/>
    </row>
    <row r="606" spans="20:24" x14ac:dyDescent="0.3">
      <c r="T606" s="21"/>
      <c r="U606" s="19"/>
      <c r="V606" s="19"/>
      <c r="W606" s="20"/>
      <c r="X606" s="20"/>
    </row>
    <row r="607" spans="20:24" x14ac:dyDescent="0.3">
      <c r="T607" s="21"/>
      <c r="U607" s="19"/>
      <c r="V607" s="19"/>
      <c r="W607" s="20"/>
      <c r="X607" s="20"/>
    </row>
    <row r="608" spans="20:24" x14ac:dyDescent="0.3">
      <c r="T608" s="21"/>
      <c r="U608" s="19"/>
      <c r="V608" s="19"/>
      <c r="W608" s="20"/>
      <c r="X608" s="20"/>
    </row>
    <row r="609" spans="20:24" x14ac:dyDescent="0.3">
      <c r="T609" s="21"/>
      <c r="U609" s="19"/>
      <c r="V609" s="19"/>
      <c r="W609" s="20"/>
      <c r="X609" s="20"/>
    </row>
    <row r="610" spans="20:24" x14ac:dyDescent="0.3">
      <c r="T610" s="21"/>
      <c r="U610" s="19"/>
      <c r="V610" s="19"/>
      <c r="W610" s="20"/>
      <c r="X610" s="20"/>
    </row>
    <row r="611" spans="20:24" x14ac:dyDescent="0.3">
      <c r="T611" s="21"/>
      <c r="U611" s="19"/>
      <c r="V611" s="19"/>
      <c r="W611" s="20"/>
      <c r="X611" s="20"/>
    </row>
    <row r="612" spans="20:24" x14ac:dyDescent="0.3">
      <c r="T612" s="21"/>
      <c r="U612" s="19"/>
      <c r="V612" s="19"/>
      <c r="W612" s="20"/>
      <c r="X612" s="20"/>
    </row>
    <row r="613" spans="20:24" x14ac:dyDescent="0.3">
      <c r="T613" s="21"/>
      <c r="U613" s="19"/>
      <c r="V613" s="19"/>
      <c r="W613" s="20"/>
      <c r="X613" s="20"/>
    </row>
    <row r="614" spans="20:24" x14ac:dyDescent="0.3">
      <c r="T614" s="21"/>
      <c r="U614" s="19"/>
      <c r="V614" s="19"/>
      <c r="W614" s="20"/>
      <c r="X614" s="20"/>
    </row>
    <row r="615" spans="20:24" x14ac:dyDescent="0.3">
      <c r="T615" s="21"/>
      <c r="U615" s="19"/>
      <c r="V615" s="19"/>
      <c r="W615" s="20"/>
      <c r="X615" s="20"/>
    </row>
    <row r="616" spans="20:24" x14ac:dyDescent="0.3">
      <c r="T616" s="21"/>
      <c r="U616" s="19"/>
      <c r="V616" s="19"/>
      <c r="W616" s="20"/>
      <c r="X616" s="20"/>
    </row>
    <row r="617" spans="20:24" x14ac:dyDescent="0.3">
      <c r="T617" s="21"/>
      <c r="U617" s="19"/>
      <c r="V617" s="19"/>
      <c r="W617" s="20"/>
      <c r="X617" s="20"/>
    </row>
    <row r="618" spans="20:24" x14ac:dyDescent="0.3">
      <c r="T618" s="21"/>
      <c r="U618" s="19"/>
      <c r="V618" s="19"/>
      <c r="W618" s="20"/>
      <c r="X618" s="20"/>
    </row>
    <row r="619" spans="20:24" x14ac:dyDescent="0.3">
      <c r="T619" s="21"/>
      <c r="U619" s="19"/>
      <c r="V619" s="19"/>
      <c r="W619" s="20"/>
      <c r="X619" s="20"/>
    </row>
    <row r="620" spans="20:24" x14ac:dyDescent="0.3">
      <c r="T620" s="21"/>
      <c r="U620" s="19"/>
      <c r="V620" s="19"/>
      <c r="W620" s="20"/>
      <c r="X620" s="20"/>
    </row>
    <row r="621" spans="20:24" x14ac:dyDescent="0.3">
      <c r="T621" s="21"/>
      <c r="U621" s="19"/>
      <c r="V621" s="19"/>
      <c r="W621" s="20"/>
      <c r="X621" s="20"/>
    </row>
    <row r="622" spans="20:24" x14ac:dyDescent="0.3">
      <c r="T622" s="21"/>
      <c r="U622" s="19"/>
      <c r="V622" s="19"/>
      <c r="W622" s="20"/>
      <c r="X622" s="20"/>
    </row>
    <row r="623" spans="20:24" x14ac:dyDescent="0.3">
      <c r="T623" s="21"/>
      <c r="U623" s="19"/>
      <c r="V623" s="19"/>
      <c r="W623" s="20"/>
      <c r="X623" s="20"/>
    </row>
    <row r="624" spans="20:24" x14ac:dyDescent="0.3">
      <c r="T624" s="21"/>
      <c r="U624" s="19"/>
      <c r="V624" s="19"/>
      <c r="W624" s="20"/>
      <c r="X624" s="20"/>
    </row>
    <row r="625" spans="20:24" x14ac:dyDescent="0.3">
      <c r="T625" s="21"/>
      <c r="U625" s="19"/>
      <c r="V625" s="19"/>
      <c r="W625" s="20"/>
      <c r="X625" s="20"/>
    </row>
    <row r="626" spans="20:24" x14ac:dyDescent="0.3">
      <c r="T626" s="21"/>
      <c r="U626" s="19"/>
      <c r="V626" s="19"/>
      <c r="W626" s="20"/>
      <c r="X626" s="20"/>
    </row>
    <row r="627" spans="20:24" x14ac:dyDescent="0.3">
      <c r="T627" s="21"/>
      <c r="U627" s="19"/>
      <c r="V627" s="19"/>
      <c r="W627" s="20"/>
      <c r="X627" s="20"/>
    </row>
    <row r="628" spans="20:24" x14ac:dyDescent="0.3">
      <c r="T628" s="21"/>
      <c r="U628" s="19"/>
      <c r="V628" s="19"/>
      <c r="W628" s="20"/>
      <c r="X628" s="20"/>
    </row>
    <row r="629" spans="20:24" x14ac:dyDescent="0.3">
      <c r="T629" s="21"/>
      <c r="U629" s="19"/>
      <c r="V629" s="19"/>
      <c r="W629" s="20"/>
      <c r="X629" s="20"/>
    </row>
    <row r="630" spans="20:24" x14ac:dyDescent="0.3">
      <c r="T630" s="21"/>
      <c r="U630" s="19"/>
      <c r="V630" s="19"/>
      <c r="W630" s="20"/>
      <c r="X630" s="20"/>
    </row>
    <row r="631" spans="20:24" x14ac:dyDescent="0.3">
      <c r="T631" s="21"/>
      <c r="U631" s="19"/>
      <c r="V631" s="19"/>
      <c r="W631" s="20"/>
      <c r="X631" s="20"/>
    </row>
    <row r="632" spans="20:24" x14ac:dyDescent="0.3">
      <c r="T632" s="21"/>
      <c r="U632" s="19"/>
      <c r="V632" s="19"/>
      <c r="W632" s="20"/>
      <c r="X632" s="20"/>
    </row>
    <row r="633" spans="20:24" x14ac:dyDescent="0.3">
      <c r="T633" s="21"/>
      <c r="U633" s="19"/>
      <c r="V633" s="19"/>
      <c r="W633" s="20"/>
      <c r="X633" s="20"/>
    </row>
    <row r="634" spans="20:24" x14ac:dyDescent="0.3">
      <c r="T634" s="21"/>
      <c r="U634" s="19"/>
      <c r="V634" s="19"/>
      <c r="W634" s="20"/>
      <c r="X634" s="20"/>
    </row>
    <row r="635" spans="20:24" x14ac:dyDescent="0.3">
      <c r="T635" s="21"/>
      <c r="U635" s="19"/>
      <c r="V635" s="19"/>
      <c r="W635" s="20"/>
      <c r="X635" s="20"/>
    </row>
    <row r="636" spans="20:24" x14ac:dyDescent="0.3">
      <c r="T636" s="21"/>
      <c r="U636" s="19"/>
      <c r="V636" s="19"/>
      <c r="W636" s="20"/>
      <c r="X636" s="20"/>
    </row>
    <row r="637" spans="20:24" x14ac:dyDescent="0.3">
      <c r="T637" s="21"/>
      <c r="U637" s="19"/>
      <c r="V637" s="19"/>
      <c r="W637" s="20"/>
      <c r="X637" s="20"/>
    </row>
    <row r="638" spans="20:24" x14ac:dyDescent="0.3">
      <c r="T638" s="21"/>
      <c r="U638" s="19"/>
      <c r="V638" s="19"/>
      <c r="W638" s="20"/>
      <c r="X638" s="20"/>
    </row>
    <row r="639" spans="20:24" x14ac:dyDescent="0.3">
      <c r="T639" s="21"/>
      <c r="U639" s="19"/>
      <c r="V639" s="19"/>
      <c r="W639" s="20"/>
      <c r="X639" s="20"/>
    </row>
    <row r="640" spans="20:24" x14ac:dyDescent="0.3">
      <c r="T640" s="21"/>
      <c r="U640" s="19"/>
      <c r="V640" s="19"/>
      <c r="W640" s="20"/>
      <c r="X640" s="20"/>
    </row>
    <row r="641" spans="20:24" x14ac:dyDescent="0.3">
      <c r="T641" s="21"/>
      <c r="U641" s="19"/>
      <c r="V641" s="19"/>
      <c r="W641" s="20"/>
      <c r="X641" s="20"/>
    </row>
    <row r="642" spans="20:24" x14ac:dyDescent="0.3">
      <c r="T642" s="21"/>
      <c r="U642" s="19"/>
      <c r="V642" s="19"/>
      <c r="W642" s="20"/>
      <c r="X642" s="20"/>
    </row>
    <row r="643" spans="20:24" x14ac:dyDescent="0.3">
      <c r="T643" s="21"/>
      <c r="U643" s="19"/>
      <c r="V643" s="19"/>
      <c r="W643" s="20"/>
      <c r="X643" s="20"/>
    </row>
    <row r="644" spans="20:24" x14ac:dyDescent="0.3">
      <c r="T644" s="21"/>
      <c r="U644" s="19"/>
      <c r="V644" s="19"/>
      <c r="W644" s="20"/>
      <c r="X644" s="20"/>
    </row>
    <row r="645" spans="20:24" x14ac:dyDescent="0.3">
      <c r="T645" s="21"/>
      <c r="U645" s="19"/>
      <c r="V645" s="19"/>
      <c r="W645" s="20"/>
      <c r="X645" s="20"/>
    </row>
    <row r="646" spans="20:24" x14ac:dyDescent="0.3">
      <c r="T646" s="21"/>
      <c r="U646" s="19"/>
      <c r="V646" s="19"/>
      <c r="W646" s="20"/>
      <c r="X646" s="20"/>
    </row>
    <row r="647" spans="20:24" x14ac:dyDescent="0.3">
      <c r="T647" s="21"/>
      <c r="U647" s="19"/>
      <c r="V647" s="19"/>
      <c r="W647" s="20"/>
      <c r="X647" s="20"/>
    </row>
    <row r="648" spans="20:24" x14ac:dyDescent="0.3">
      <c r="T648" s="21"/>
      <c r="U648" s="19"/>
      <c r="V648" s="19"/>
      <c r="W648" s="20"/>
      <c r="X648" s="20"/>
    </row>
    <row r="649" spans="20:24" x14ac:dyDescent="0.3">
      <c r="T649" s="21"/>
      <c r="U649" s="19"/>
      <c r="V649" s="19"/>
      <c r="W649" s="20"/>
      <c r="X649" s="20"/>
    </row>
    <row r="650" spans="20:24" x14ac:dyDescent="0.3">
      <c r="T650" s="21"/>
      <c r="U650" s="19"/>
      <c r="V650" s="19"/>
      <c r="W650" s="20"/>
      <c r="X650" s="20"/>
    </row>
    <row r="651" spans="20:24" x14ac:dyDescent="0.3">
      <c r="T651" s="21"/>
      <c r="U651" s="19"/>
      <c r="V651" s="19"/>
      <c r="W651" s="20"/>
      <c r="X651" s="20"/>
    </row>
    <row r="652" spans="20:24" x14ac:dyDescent="0.3">
      <c r="T652" s="21"/>
      <c r="U652" s="19"/>
      <c r="V652" s="19"/>
      <c r="W652" s="20"/>
      <c r="X652" s="20"/>
    </row>
    <row r="653" spans="20:24" x14ac:dyDescent="0.3">
      <c r="T653" s="21"/>
      <c r="U653" s="19"/>
      <c r="V653" s="19"/>
      <c r="W653" s="20"/>
      <c r="X653" s="20"/>
    </row>
    <row r="654" spans="20:24" x14ac:dyDescent="0.3">
      <c r="T654" s="21"/>
      <c r="U654" s="19"/>
      <c r="V654" s="19"/>
      <c r="W654" s="20"/>
      <c r="X654" s="20"/>
    </row>
    <row r="655" spans="20:24" x14ac:dyDescent="0.3">
      <c r="T655" s="21"/>
      <c r="U655" s="19"/>
      <c r="V655" s="19"/>
      <c r="W655" s="20"/>
      <c r="X655" s="20"/>
    </row>
  </sheetData>
  <sheetProtection selectLockedCells="1"/>
  <mergeCells count="7">
    <mergeCell ref="A21:K21"/>
    <mergeCell ref="B2:C2"/>
    <mergeCell ref="R1:X2"/>
    <mergeCell ref="A1:N1"/>
    <mergeCell ref="A2:A9"/>
    <mergeCell ref="D2:N8"/>
    <mergeCell ref="G9:N9"/>
  </mergeCells>
  <conditionalFormatting sqref="L11:M20">
    <cfRule type="cellIs" dxfId="0" priority="1" operator="equal">
      <formula>0</formula>
    </cfRule>
  </conditionalFormatting>
  <dataValidations count="1">
    <dataValidation type="list" allowBlank="1" showInputMessage="1" showErrorMessage="1" sqref="A11:A20" xr:uid="{00000000-0002-0000-0400-000000000000}">
      <formula1>$R$3:$R$4</formula1>
    </dataValidation>
  </dataValidations>
  <printOptions horizontalCentered="1" gridLines="1"/>
  <pageMargins left="0.25" right="0.25" top="1" bottom="0.75" header="0.5" footer="0.3"/>
  <pageSetup orientation="landscape" r:id="rId1"/>
  <headerFooter>
    <oddFooter>&amp;LCopyright (C) 2017 by The Martinet Group, LLC&amp;C&amp;D &amp;T&amp;R&amp;4&amp;Z&amp;F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Base Data</vt:lpstr>
      <vt:lpstr>Agenda</vt:lpstr>
      <vt:lpstr>Minutes</vt:lpstr>
      <vt:lpstr>Assignments</vt:lpstr>
      <vt:lpstr>Labor Cost Summary Sheet</vt:lpstr>
      <vt:lpstr>Agenda!Print_Area</vt:lpstr>
      <vt:lpstr>Assignments!Print_Area</vt:lpstr>
      <vt:lpstr>'Base Data'!Print_Area</vt:lpstr>
      <vt:lpstr>'Labor Cost Summary Sheet'!Print_Area</vt:lpstr>
      <vt:lpstr>Minutes!Print_Area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</dc:creator>
  <cp:lastModifiedBy>Mike Martinet</cp:lastModifiedBy>
  <cp:lastPrinted>2017-02-10T01:45:28Z</cp:lastPrinted>
  <dcterms:created xsi:type="dcterms:W3CDTF">2016-08-01T23:47:24Z</dcterms:created>
  <dcterms:modified xsi:type="dcterms:W3CDTF">2017-10-04T16:58:29Z</dcterms:modified>
</cp:coreProperties>
</file>